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495" activeTab="3"/>
  </bookViews>
  <sheets>
    <sheet name="H+ v. biomass" sheetId="1" r:id="rId1"/>
    <sheet name="H+ v. resp" sheetId="2" r:id="rId2"/>
    <sheet name="H+ v. qCO2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<sst xmlns="http://schemas.openxmlformats.org/spreadsheetml/2006/main" count="13" uniqueCount="13">
  <si>
    <t>data for pH scatters</t>
  </si>
  <si>
    <t>raw  data from site 5</t>
  </si>
  <si>
    <t>units</t>
  </si>
  <si>
    <t>mol / L</t>
  </si>
  <si>
    <t>ug C / g soil</t>
  </si>
  <si>
    <t>mg CO2 / g soil</t>
  </si>
  <si>
    <r>
      <t>ng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-C ug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0"/>
      </rPr>
      <t xml:space="preserve"> C</t>
    </r>
    <r>
      <rPr>
        <vertAlign val="subscript"/>
        <sz val="10"/>
        <rFont val="Arial"/>
        <family val="2"/>
      </rPr>
      <t>mic</t>
    </r>
    <r>
      <rPr>
        <sz val="10"/>
        <rFont val="Arial"/>
        <family val="0"/>
      </rPr>
      <t xml:space="preserve"> h</t>
    </r>
    <r>
      <rPr>
        <vertAlign val="superscript"/>
        <sz val="10"/>
        <rFont val="Arial"/>
        <family val="2"/>
      </rPr>
      <t>-1</t>
    </r>
  </si>
  <si>
    <t>date</t>
  </si>
  <si>
    <t>pH</t>
  </si>
  <si>
    <r>
      <t>[H</t>
    </r>
    <r>
      <rPr>
        <b/>
        <vertAlign val="superscript"/>
        <sz val="10"/>
        <rFont val="Arial"/>
        <family val="2"/>
      </rPr>
      <t>+</t>
    </r>
    <r>
      <rPr>
        <b/>
        <sz val="10"/>
        <rFont val="Arial"/>
        <family val="2"/>
      </rPr>
      <t>]</t>
    </r>
  </si>
  <si>
    <t>Biomass</t>
  </si>
  <si>
    <t>BT resp.</t>
  </si>
  <si>
    <t>qCO2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</si>
</sst>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4 biomass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4.1686938347033504E-05</c:v>
                </c:pt>
                <c:pt idx="1">
                  <c:v>6.456542290346538E-05</c:v>
                </c:pt>
                <c:pt idx="2">
                  <c:v>3.2359365692962775E-05</c:v>
                </c:pt>
                <c:pt idx="3">
                  <c:v>1.5135612484362051E-05</c:v>
                </c:pt>
                <c:pt idx="5">
                  <c:v>5.623413251903489E-05</c:v>
                </c:pt>
                <c:pt idx="6">
                  <c:v>6.918309709189357E-05</c:v>
                </c:pt>
                <c:pt idx="7">
                  <c:v>4.073802778041127E-06</c:v>
                </c:pt>
                <c:pt idx="8">
                  <c:v>1.4454397707459275E-05</c:v>
                </c:pt>
                <c:pt idx="10">
                  <c:v>2.818382931264451E-05</c:v>
                </c:pt>
                <c:pt idx="11">
                  <c:v>4.073802778041125E-05</c:v>
                </c:pt>
                <c:pt idx="12">
                  <c:v>1.2302687708123802E-05</c:v>
                </c:pt>
                <c:pt idx="13">
                  <c:v>4.5708818961487476E-06</c:v>
                </c:pt>
                <c:pt idx="15">
                  <c:v>3.715352290971724E-05</c:v>
                </c:pt>
                <c:pt idx="16">
                  <c:v>6.760829753919811E-05</c:v>
                </c:pt>
                <c:pt idx="17">
                  <c:v>1.0964781961431843E-05</c:v>
                </c:pt>
                <c:pt idx="18">
                  <c:v>7.079457843841362E-06</c:v>
                </c:pt>
                <c:pt idx="20">
                  <c:v>5.12861383991364E-05</c:v>
                </c:pt>
                <c:pt idx="21">
                  <c:v>4.8977881936844635E-05</c:v>
                </c:pt>
                <c:pt idx="22">
                  <c:v>7.762471166286896E-06</c:v>
                </c:pt>
                <c:pt idx="23">
                  <c:v>2.691534803926911E-06</c:v>
                </c:pt>
              </c:numCache>
            </c:numRef>
          </c:xVal>
          <c:yVal>
            <c:numRef>
              <c:f>Sheet1!$D$8:$D$31</c:f>
              <c:numCache>
                <c:ptCount val="24"/>
                <c:pt idx="0">
                  <c:v>1170.9484268521037</c:v>
                </c:pt>
                <c:pt idx="1">
                  <c:v>98.17943004755944</c:v>
                </c:pt>
                <c:pt idx="2">
                  <c:v>1601.1478014821037</c:v>
                </c:pt>
                <c:pt idx="3">
                  <c:v>1392.5660399108674</c:v>
                </c:pt>
                <c:pt idx="5">
                  <c:v>886.1368346742394</c:v>
                </c:pt>
                <c:pt idx="6">
                  <c:v>893.60425552837</c:v>
                </c:pt>
                <c:pt idx="7">
                  <c:v>1714.1404022925988</c:v>
                </c:pt>
                <c:pt idx="8">
                  <c:v>1431.9286552902154</c:v>
                </c:pt>
                <c:pt idx="10">
                  <c:v>1679.5348800960503</c:v>
                </c:pt>
                <c:pt idx="11">
                  <c:v>890.6700914264879</c:v>
                </c:pt>
                <c:pt idx="12">
                  <c:v>866.7585415796299</c:v>
                </c:pt>
                <c:pt idx="13">
                  <c:v>1335.6791815727665</c:v>
                </c:pt>
                <c:pt idx="15">
                  <c:v>881.4799765187637</c:v>
                </c:pt>
                <c:pt idx="16">
                  <c:v>779.7663580027156</c:v>
                </c:pt>
                <c:pt idx="17">
                  <c:v>1251.6895340355804</c:v>
                </c:pt>
                <c:pt idx="18">
                  <c:v>803.5112839453944</c:v>
                </c:pt>
                <c:pt idx="20">
                  <c:v>2993.5735116936303</c:v>
                </c:pt>
                <c:pt idx="21">
                  <c:v>3079.0913883164817</c:v>
                </c:pt>
                <c:pt idx="22">
                  <c:v>3826.518004332708</c:v>
                </c:pt>
                <c:pt idx="23">
                  <c:v>4016.0792861005984</c:v>
                </c:pt>
              </c:numCache>
            </c:numRef>
          </c:yVal>
          <c:smooth val="0"/>
        </c:ser>
        <c:axId val="16362161"/>
        <c:axId val="13041722"/>
      </c:scatterChart>
      <c:valAx>
        <c:axId val="163621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041722"/>
        <c:crosses val="autoZero"/>
        <c:crossBetween val="midCat"/>
        <c:dispUnits/>
      </c:valAx>
      <c:valAx>
        <c:axId val="130417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ug C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3621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4 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4.1686938347033504E-05</c:v>
                </c:pt>
                <c:pt idx="1">
                  <c:v>6.456542290346538E-05</c:v>
                </c:pt>
                <c:pt idx="2">
                  <c:v>3.2359365692962775E-05</c:v>
                </c:pt>
                <c:pt idx="3">
                  <c:v>1.5135612484362051E-05</c:v>
                </c:pt>
                <c:pt idx="5">
                  <c:v>5.623413251903489E-05</c:v>
                </c:pt>
                <c:pt idx="6">
                  <c:v>6.918309709189357E-05</c:v>
                </c:pt>
                <c:pt idx="7">
                  <c:v>4.073802778041127E-06</c:v>
                </c:pt>
                <c:pt idx="8">
                  <c:v>1.4454397707459275E-05</c:v>
                </c:pt>
                <c:pt idx="10">
                  <c:v>2.818382931264451E-05</c:v>
                </c:pt>
                <c:pt idx="11">
                  <c:v>4.073802778041125E-05</c:v>
                </c:pt>
                <c:pt idx="12">
                  <c:v>1.2302687708123802E-05</c:v>
                </c:pt>
                <c:pt idx="13">
                  <c:v>4.5708818961487476E-06</c:v>
                </c:pt>
                <c:pt idx="15">
                  <c:v>3.715352290971724E-05</c:v>
                </c:pt>
                <c:pt idx="16">
                  <c:v>6.760829753919811E-05</c:v>
                </c:pt>
                <c:pt idx="17">
                  <c:v>1.0964781961431843E-05</c:v>
                </c:pt>
                <c:pt idx="18">
                  <c:v>7.079457843841362E-06</c:v>
                </c:pt>
                <c:pt idx="20">
                  <c:v>5.12861383991364E-05</c:v>
                </c:pt>
                <c:pt idx="21">
                  <c:v>4.8977881936844635E-05</c:v>
                </c:pt>
                <c:pt idx="22">
                  <c:v>7.762471166286896E-06</c:v>
                </c:pt>
                <c:pt idx="23">
                  <c:v>2.691534803926911E-06</c:v>
                </c:pt>
              </c:numCache>
            </c:numRef>
          </c:xVal>
          <c:yVal>
            <c:numRef>
              <c:f>Sheet1!$E$8:$E$31</c:f>
              <c:numCache>
                <c:ptCount val="24"/>
                <c:pt idx="0">
                  <c:v>0.3559286755012838</c:v>
                </c:pt>
                <c:pt idx="1">
                  <c:v>0.23298726452916252</c:v>
                </c:pt>
                <c:pt idx="2">
                  <c:v>0.2945140923907679</c:v>
                </c:pt>
                <c:pt idx="3">
                  <c:v>0.39195225259915206</c:v>
                </c:pt>
                <c:pt idx="5">
                  <c:v>0.4477195439575352</c:v>
                </c:pt>
                <c:pt idx="6">
                  <c:v>0.38175818214694723</c:v>
                </c:pt>
                <c:pt idx="7">
                  <c:v>0.5544452899460276</c:v>
                </c:pt>
                <c:pt idx="8">
                  <c:v>0.8040773664555932</c:v>
                </c:pt>
                <c:pt idx="10">
                  <c:v>0.6651447344955194</c:v>
                </c:pt>
                <c:pt idx="11">
                  <c:v>0.5611491913402213</c:v>
                </c:pt>
                <c:pt idx="12">
                  <c:v>0.7250454915974349</c:v>
                </c:pt>
                <c:pt idx="13">
                  <c:v>0.8845710786100703</c:v>
                </c:pt>
                <c:pt idx="15">
                  <c:v>0.5347197580645164</c:v>
                </c:pt>
                <c:pt idx="16">
                  <c:v>0.3373292760725522</c:v>
                </c:pt>
                <c:pt idx="17">
                  <c:v>0.526093802135469</c:v>
                </c:pt>
                <c:pt idx="18">
                  <c:v>0.23384314276292498</c:v>
                </c:pt>
                <c:pt idx="20">
                  <c:v>0.873816508072786</c:v>
                </c:pt>
                <c:pt idx="21">
                  <c:v>0.6464285714285714</c:v>
                </c:pt>
                <c:pt idx="22">
                  <c:v>0.7483364567429611</c:v>
                </c:pt>
                <c:pt idx="23">
                  <c:v>2.081431839234739</c:v>
                </c:pt>
              </c:numCache>
            </c:numRef>
          </c:yVal>
          <c:smooth val="0"/>
        </c:ser>
        <c:axId val="50266635"/>
        <c:axId val="49746532"/>
      </c:scatterChart>
      <c:valAx>
        <c:axId val="50266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746532"/>
        <c:crosses val="autoZero"/>
        <c:crossBetween val="midCat"/>
        <c:dispUnits/>
      </c:valAx>
      <c:valAx>
        <c:axId val="49746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mg CO2 / g soil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2666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site 4 qCO2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Sheet1!$C$8:$C$31</c:f>
              <c:numCache>
                <c:ptCount val="24"/>
                <c:pt idx="0">
                  <c:v>4.1686938347033504E-05</c:v>
                </c:pt>
                <c:pt idx="1">
                  <c:v>6.456542290346538E-05</c:v>
                </c:pt>
                <c:pt idx="2">
                  <c:v>3.2359365692962775E-05</c:v>
                </c:pt>
                <c:pt idx="3">
                  <c:v>1.5135612484362051E-05</c:v>
                </c:pt>
                <c:pt idx="5">
                  <c:v>5.623413251903489E-05</c:v>
                </c:pt>
                <c:pt idx="6">
                  <c:v>6.918309709189357E-05</c:v>
                </c:pt>
                <c:pt idx="7">
                  <c:v>4.073802778041127E-06</c:v>
                </c:pt>
                <c:pt idx="8">
                  <c:v>1.4454397707459275E-05</c:v>
                </c:pt>
                <c:pt idx="10">
                  <c:v>2.818382931264451E-05</c:v>
                </c:pt>
                <c:pt idx="11">
                  <c:v>4.073802778041125E-05</c:v>
                </c:pt>
                <c:pt idx="12">
                  <c:v>1.2302687708123802E-05</c:v>
                </c:pt>
                <c:pt idx="13">
                  <c:v>4.5708818961487476E-06</c:v>
                </c:pt>
                <c:pt idx="15">
                  <c:v>3.715352290971724E-05</c:v>
                </c:pt>
                <c:pt idx="16">
                  <c:v>6.760829753919811E-05</c:v>
                </c:pt>
                <c:pt idx="17">
                  <c:v>1.0964781961431843E-05</c:v>
                </c:pt>
                <c:pt idx="18">
                  <c:v>7.079457843841362E-06</c:v>
                </c:pt>
                <c:pt idx="20">
                  <c:v>5.12861383991364E-05</c:v>
                </c:pt>
                <c:pt idx="21">
                  <c:v>4.8977881936844635E-05</c:v>
                </c:pt>
                <c:pt idx="22">
                  <c:v>7.762471166286896E-06</c:v>
                </c:pt>
                <c:pt idx="23">
                  <c:v>2.691534803926911E-06</c:v>
                </c:pt>
              </c:numCache>
            </c:numRef>
          </c:xVal>
          <c:yVal>
            <c:numRef>
              <c:f>Sheet1!$F$8:$F$31</c:f>
              <c:numCache>
                <c:ptCount val="24"/>
                <c:pt idx="0">
                  <c:v>1.7270803508659456</c:v>
                </c:pt>
                <c:pt idx="1">
                  <c:v>13.483387254261057</c:v>
                </c:pt>
                <c:pt idx="2">
                  <c:v>1.0451099663619958</c:v>
                </c:pt>
                <c:pt idx="3">
                  <c:v>1.5992070547440582</c:v>
                </c:pt>
                <c:pt idx="5">
                  <c:v>2.8707316361004667</c:v>
                </c:pt>
                <c:pt idx="6">
                  <c:v>2.4273391347021374</c:v>
                </c:pt>
                <c:pt idx="7">
                  <c:v>1.8378058909441966</c:v>
                </c:pt>
                <c:pt idx="8">
                  <c:v>3.1905370309039087</c:v>
                </c:pt>
                <c:pt idx="10">
                  <c:v>2.250165501642419</c:v>
                </c:pt>
                <c:pt idx="11">
                  <c:v>3.579717909875042</c:v>
                </c:pt>
                <c:pt idx="12">
                  <c:v>4.752853833197717</c:v>
                </c:pt>
                <c:pt idx="13">
                  <c:v>3.762858706563892</c:v>
                </c:pt>
                <c:pt idx="15">
                  <c:v>3.4466811776565818</c:v>
                </c:pt>
                <c:pt idx="16">
                  <c:v>2.457971665971664</c:v>
                </c:pt>
                <c:pt idx="17">
                  <c:v>2.3881076329509314</c:v>
                </c:pt>
                <c:pt idx="18">
                  <c:v>1.6535601263991528</c:v>
                </c:pt>
                <c:pt idx="20">
                  <c:v>1.658508302450849</c:v>
                </c:pt>
                <c:pt idx="21">
                  <c:v>1.1928485215886342</c:v>
                </c:pt>
                <c:pt idx="22">
                  <c:v>1.1111699151095533</c:v>
                </c:pt>
                <c:pt idx="23">
                  <c:v>2.944741979897994</c:v>
                </c:pt>
              </c:numCache>
            </c:numRef>
          </c:yVal>
          <c:smooth val="0"/>
        </c:ser>
        <c:axId val="45065605"/>
        <c:axId val="2937262"/>
      </c:scatterChart>
      <c:valAx>
        <c:axId val="45065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[H+]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37262"/>
        <c:crosses val="autoZero"/>
        <c:crossBetween val="midCat"/>
        <c:dispUnits/>
      </c:valAx>
      <c:valAx>
        <c:axId val="2937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ng CO2-C / ug Cmic * 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656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8">
      <selection activeCell="H13" sqref="H13"/>
    </sheetView>
  </sheetViews>
  <sheetFormatPr defaultColWidth="9.140625" defaultRowHeight="12.75"/>
  <cols>
    <col min="3" max="3" width="12.00390625" style="0" customWidth="1"/>
    <col min="4" max="4" width="13.140625" style="0" customWidth="1"/>
    <col min="5" max="5" width="16.00390625" style="0" customWidth="1"/>
    <col min="6" max="6" width="20.421875" style="0" customWidth="1"/>
  </cols>
  <sheetData>
    <row r="1" ht="12.75">
      <c r="A1" t="s">
        <v>0</v>
      </c>
    </row>
    <row r="2" ht="12.75">
      <c r="A2" t="s">
        <v>1</v>
      </c>
    </row>
    <row r="5" spans="1:6" s="1" customFormat="1" ht="15.75">
      <c r="A5" s="1" t="s">
        <v>2</v>
      </c>
      <c r="C5" s="1" t="s">
        <v>3</v>
      </c>
      <c r="D5" s="1" t="s">
        <v>4</v>
      </c>
      <c r="E5" s="1" t="s">
        <v>5</v>
      </c>
      <c r="F5" s="1" t="s">
        <v>6</v>
      </c>
    </row>
    <row r="6" spans="1:6" s="2" customFormat="1" ht="14.25">
      <c r="A6" s="2" t="s">
        <v>7</v>
      </c>
      <c r="B6" s="2" t="s">
        <v>8</v>
      </c>
      <c r="C6" s="2" t="s">
        <v>9</v>
      </c>
      <c r="D6" s="2" t="s">
        <v>10</v>
      </c>
      <c r="E6" s="2" t="s">
        <v>11</v>
      </c>
      <c r="F6" s="2" t="s">
        <v>12</v>
      </c>
    </row>
    <row r="8" spans="1:6" ht="12.75">
      <c r="A8" s="3">
        <v>36670</v>
      </c>
      <c r="B8" s="1">
        <v>4.38</v>
      </c>
      <c r="C8">
        <f>10^(-B8)</f>
        <v>4.1686938347033504E-05</v>
      </c>
      <c r="D8">
        <v>1170.9484268521037</v>
      </c>
      <c r="E8">
        <v>0.3559286755012838</v>
      </c>
      <c r="F8">
        <f>(((E8*12/44)/48)*1000000)/D8</f>
        <v>1.7270803508659456</v>
      </c>
    </row>
    <row r="9" spans="2:6" ht="12.75">
      <c r="B9" s="1">
        <v>4.19</v>
      </c>
      <c r="C9">
        <f>10^(-B9)</f>
        <v>6.456542290346538E-05</v>
      </c>
      <c r="D9">
        <v>98.17943004755944</v>
      </c>
      <c r="E9">
        <v>0.23298726452916252</v>
      </c>
      <c r="F9">
        <f>(((E9*12/44)/48)*1000000)/D9</f>
        <v>13.483387254261057</v>
      </c>
    </row>
    <row r="10" spans="2:6" ht="12.75">
      <c r="B10" s="1">
        <v>4.49</v>
      </c>
      <c r="C10">
        <f>10^(-B10)</f>
        <v>3.2359365692962775E-05</v>
      </c>
      <c r="D10">
        <v>1601.1478014821037</v>
      </c>
      <c r="E10">
        <v>0.2945140923907679</v>
      </c>
      <c r="F10">
        <f>(((E10*12/44)/48)*1000000)/D10</f>
        <v>1.0451099663619958</v>
      </c>
    </row>
    <row r="11" spans="2:6" ht="12.75">
      <c r="B11" s="1">
        <v>4.82</v>
      </c>
      <c r="C11">
        <f>10^(-B11)</f>
        <v>1.5135612484362051E-05</v>
      </c>
      <c r="D11">
        <v>1392.5660399108674</v>
      </c>
      <c r="E11">
        <v>0.39195225259915206</v>
      </c>
      <c r="F11">
        <f>(((E11*12/44)/48)*1000000)/D11</f>
        <v>1.5992070547440582</v>
      </c>
    </row>
    <row r="12" ht="12.75"/>
    <row r="13" spans="1:6" ht="12.75">
      <c r="A13" s="3">
        <v>36684</v>
      </c>
      <c r="B13" s="1">
        <v>4.25</v>
      </c>
      <c r="C13">
        <f>10^(-B13)</f>
        <v>5.623413251903489E-05</v>
      </c>
      <c r="D13">
        <v>886.1368346742394</v>
      </c>
      <c r="E13">
        <v>0.4477195439575352</v>
      </c>
      <c r="F13">
        <f>(((E13*12/44)/48)*1000000)/D13</f>
        <v>2.8707316361004667</v>
      </c>
    </row>
    <row r="14" spans="2:6" ht="12.75">
      <c r="B14" s="1">
        <v>4.16</v>
      </c>
      <c r="C14">
        <f>10^(-B14)</f>
        <v>6.918309709189357E-05</v>
      </c>
      <c r="D14">
        <v>893.60425552837</v>
      </c>
      <c r="E14">
        <v>0.38175818214694723</v>
      </c>
      <c r="F14">
        <f>(((E14*12/44)/48)*1000000)/D14</f>
        <v>2.4273391347021374</v>
      </c>
    </row>
    <row r="15" spans="2:6" ht="12.75">
      <c r="B15" s="1">
        <v>5.39</v>
      </c>
      <c r="C15">
        <f>10^(-B15)</f>
        <v>4.073802778041127E-06</v>
      </c>
      <c r="D15">
        <v>1714.1404022925988</v>
      </c>
      <c r="E15">
        <v>0.5544452899460276</v>
      </c>
      <c r="F15">
        <f>(((E15*12/44)/48)*1000000)/D15</f>
        <v>1.8378058909441966</v>
      </c>
    </row>
    <row r="16" spans="2:6" ht="12.75">
      <c r="B16" s="1">
        <v>4.84</v>
      </c>
      <c r="C16">
        <f>10^(-B16)</f>
        <v>1.4454397707459275E-05</v>
      </c>
      <c r="D16">
        <v>1431.9286552902154</v>
      </c>
      <c r="E16">
        <v>0.8040773664555932</v>
      </c>
      <c r="F16">
        <f>(((E16*12/44)/48)*1000000)/D16</f>
        <v>3.1905370309039087</v>
      </c>
    </row>
    <row r="17" ht="12.75"/>
    <row r="18" spans="1:6" ht="12.75">
      <c r="A18" s="3">
        <v>36703</v>
      </c>
      <c r="B18" s="1">
        <v>4.55</v>
      </c>
      <c r="C18">
        <f>10^(-B18)</f>
        <v>2.818382931264451E-05</v>
      </c>
      <c r="D18">
        <v>1679.5348800960503</v>
      </c>
      <c r="E18">
        <v>0.6651447344955194</v>
      </c>
      <c r="F18">
        <f>(((E18*12/44)/48)*1000000)/D18</f>
        <v>2.250165501642419</v>
      </c>
    </row>
    <row r="19" spans="2:6" ht="12.75">
      <c r="B19" s="1">
        <v>4.39</v>
      </c>
      <c r="C19">
        <f>10^(-B19)</f>
        <v>4.073802778041125E-05</v>
      </c>
      <c r="D19">
        <v>890.6700914264879</v>
      </c>
      <c r="E19">
        <v>0.5611491913402213</v>
      </c>
      <c r="F19">
        <f>(((E19*12/44)/48)*1000000)/D19</f>
        <v>3.579717909875042</v>
      </c>
    </row>
    <row r="20" spans="2:6" ht="12.75">
      <c r="B20" s="1">
        <v>4.91</v>
      </c>
      <c r="C20">
        <f>10^(-B20)</f>
        <v>1.2302687708123802E-05</v>
      </c>
      <c r="D20">
        <v>866.7585415796299</v>
      </c>
      <c r="E20">
        <v>0.7250454915974349</v>
      </c>
      <c r="F20">
        <f>(((E20*12/44)/48)*1000000)/D20</f>
        <v>4.752853833197717</v>
      </c>
    </row>
    <row r="21" spans="2:6" ht="12.75">
      <c r="B21" s="1">
        <v>5.34</v>
      </c>
      <c r="C21">
        <f>10^(-B21)</f>
        <v>4.5708818961487476E-06</v>
      </c>
      <c r="D21">
        <v>1335.6791815727665</v>
      </c>
      <c r="E21">
        <v>0.8845710786100703</v>
      </c>
      <c r="F21">
        <f>(((E21*12/44)/48)*1000000)/D21</f>
        <v>3.762858706563892</v>
      </c>
    </row>
    <row r="22" ht="12.75"/>
    <row r="23" spans="1:6" ht="12.75">
      <c r="A23" s="3">
        <v>36731</v>
      </c>
      <c r="B23" s="1">
        <v>4.43</v>
      </c>
      <c r="C23">
        <f>10^(-B23)</f>
        <v>3.715352290971724E-05</v>
      </c>
      <c r="D23">
        <v>881.4799765187637</v>
      </c>
      <c r="E23">
        <v>0.5347197580645164</v>
      </c>
      <c r="F23">
        <f>(((E23*12/44)/48)*1000000)/D23</f>
        <v>3.4466811776565818</v>
      </c>
    </row>
    <row r="24" spans="2:6" ht="12.75">
      <c r="B24" s="1">
        <v>4.17</v>
      </c>
      <c r="C24">
        <f>10^(-B24)</f>
        <v>6.760829753919811E-05</v>
      </c>
      <c r="D24">
        <v>779.7663580027156</v>
      </c>
      <c r="E24">
        <v>0.3373292760725522</v>
      </c>
      <c r="F24">
        <f>(((E24*12/44)/48)*1000000)/D24</f>
        <v>2.457971665971664</v>
      </c>
    </row>
    <row r="25" spans="2:6" ht="12.75">
      <c r="B25" s="1">
        <v>4.96</v>
      </c>
      <c r="C25">
        <f>10^(-B25)</f>
        <v>1.0964781961431843E-05</v>
      </c>
      <c r="D25">
        <v>1251.6895340355804</v>
      </c>
      <c r="E25">
        <v>0.526093802135469</v>
      </c>
      <c r="F25">
        <f>(((E25*12/44)/48)*1000000)/D25</f>
        <v>2.3881076329509314</v>
      </c>
    </row>
    <row r="26" spans="2:6" ht="12.75">
      <c r="B26" s="1">
        <v>5.15</v>
      </c>
      <c r="C26">
        <f>10^(-B26)</f>
        <v>7.079457843841362E-06</v>
      </c>
      <c r="D26">
        <v>803.5112839453944</v>
      </c>
      <c r="E26">
        <v>0.23384314276292498</v>
      </c>
      <c r="F26">
        <f>(((E26*12/44)/48)*1000000)/D26</f>
        <v>1.6535601263991528</v>
      </c>
    </row>
    <row r="27" ht="12.75"/>
    <row r="28" spans="1:6" ht="12.75">
      <c r="A28" s="3">
        <v>36783</v>
      </c>
      <c r="B28" s="1">
        <v>4.29</v>
      </c>
      <c r="C28">
        <f>10^(-B28)</f>
        <v>5.12861383991364E-05</v>
      </c>
      <c r="D28">
        <v>2993.5735116936303</v>
      </c>
      <c r="E28">
        <v>0.873816508072786</v>
      </c>
      <c r="F28">
        <f>(((E28*12/44)/48)*1000000)/D28</f>
        <v>1.658508302450849</v>
      </c>
    </row>
    <row r="29" spans="2:6" ht="12.75">
      <c r="B29" s="1">
        <v>4.31</v>
      </c>
      <c r="C29">
        <f>10^(-B29)</f>
        <v>4.8977881936844635E-05</v>
      </c>
      <c r="D29">
        <v>3079.0913883164817</v>
      </c>
      <c r="E29">
        <v>0.6464285714285714</v>
      </c>
      <c r="F29">
        <f>(((E29*12/44)/48)*1000000)/D29</f>
        <v>1.1928485215886342</v>
      </c>
    </row>
    <row r="30" spans="2:6" ht="12.75">
      <c r="B30" s="1">
        <v>5.11</v>
      </c>
      <c r="C30">
        <f>10^(-B30)</f>
        <v>7.762471166286896E-06</v>
      </c>
      <c r="D30">
        <v>3826.518004332708</v>
      </c>
      <c r="E30">
        <v>0.7483364567429611</v>
      </c>
      <c r="F30">
        <f>(((E30*12/44)/48)*1000000)/D30</f>
        <v>1.1111699151095533</v>
      </c>
    </row>
    <row r="31" spans="2:6" ht="12.75">
      <c r="B31" s="1">
        <v>5.57</v>
      </c>
      <c r="C31">
        <f>10^(-B31)</f>
        <v>2.691534803926911E-06</v>
      </c>
      <c r="D31">
        <v>4016.0792861005984</v>
      </c>
      <c r="E31">
        <v>2.081431839234739</v>
      </c>
      <c r="F31">
        <f>(((E31*12/44)/48)*1000000)/D31</f>
        <v>2.944741979897994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Kessler</dc:creator>
  <cp:keywords/>
  <dc:description/>
  <cp:lastModifiedBy>wrk4</cp:lastModifiedBy>
  <dcterms:created xsi:type="dcterms:W3CDTF">2000-11-29T04:27:00Z</dcterms:created>
  <dcterms:modified xsi:type="dcterms:W3CDTF">2002-03-21T00:52:47Z</dcterms:modified>
  <cp:category/>
  <cp:version/>
  <cp:contentType/>
  <cp:contentStatus/>
</cp:coreProperties>
</file>