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76" windowWidth="6450" windowHeight="7050" activeTab="0"/>
  </bookViews>
  <sheets>
    <sheet name="data" sheetId="1" r:id="rId1"/>
    <sheet name="pH v. resp" sheetId="2" r:id="rId2"/>
    <sheet name="pH v. biomass C" sheetId="3" r:id="rId3"/>
    <sheet name="pH v. biomass N" sheetId="4" r:id="rId4"/>
    <sheet name="H+ v. qCO2" sheetId="5" r:id="rId5"/>
  </sheets>
  <definedNames/>
  <calcPr fullCalcOnLoad="1"/>
</workbook>
</file>

<file path=xl/sharedStrings.xml><?xml version="1.0" encoding="utf-8"?>
<sst xmlns="http://schemas.openxmlformats.org/spreadsheetml/2006/main" count="15" uniqueCount="15">
  <si>
    <t>data for pH vs. Biomass scatter</t>
  </si>
  <si>
    <t>units</t>
  </si>
  <si>
    <t>mol / L</t>
  </si>
  <si>
    <t>ug C / g soil</t>
  </si>
  <si>
    <t>mg CO2 / g soil</t>
  </si>
  <si>
    <t>date</t>
  </si>
  <si>
    <t>pH</t>
  </si>
  <si>
    <t>BT resp.</t>
  </si>
  <si>
    <t>qCO2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</si>
  <si>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</si>
  <si>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</si>
  <si>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raw carbon (B) data by site</t>
  </si>
  <si>
    <t>ug N / g soil</t>
  </si>
  <si>
    <t>Biomass C</t>
  </si>
  <si>
    <t>Biomass 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</si>
</sst>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9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pH v. BT resp - B treatment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55"/>
          <c:w val="0.950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v>B treat.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(data!$B$8:$B$30,data!$B$33:$B$36)</c:f>
              <c:numCache>
                <c:ptCount val="27"/>
                <c:pt idx="0">
                  <c:v>4.07</c:v>
                </c:pt>
                <c:pt idx="1">
                  <c:v>4</c:v>
                </c:pt>
                <c:pt idx="2">
                  <c:v>4.13</c:v>
                </c:pt>
                <c:pt idx="3">
                  <c:v>4.19</c:v>
                </c:pt>
                <c:pt idx="4">
                  <c:v>3.69</c:v>
                </c:pt>
                <c:pt idx="6">
                  <c:v>4.11</c:v>
                </c:pt>
                <c:pt idx="7">
                  <c:v>4.04</c:v>
                </c:pt>
                <c:pt idx="8">
                  <c:v>4.1</c:v>
                </c:pt>
                <c:pt idx="9">
                  <c:v>4.16</c:v>
                </c:pt>
                <c:pt idx="10">
                  <c:v>3.52</c:v>
                </c:pt>
                <c:pt idx="12">
                  <c:v>4.14</c:v>
                </c:pt>
                <c:pt idx="13">
                  <c:v>4.16</c:v>
                </c:pt>
                <c:pt idx="14">
                  <c:v>4.22</c:v>
                </c:pt>
                <c:pt idx="15">
                  <c:v>4.39</c:v>
                </c:pt>
                <c:pt idx="16">
                  <c:v>3.64</c:v>
                </c:pt>
                <c:pt idx="18">
                  <c:v>4.22</c:v>
                </c:pt>
                <c:pt idx="19">
                  <c:v>4.13</c:v>
                </c:pt>
                <c:pt idx="20">
                  <c:v>4.28</c:v>
                </c:pt>
                <c:pt idx="21">
                  <c:v>4.17</c:v>
                </c:pt>
                <c:pt idx="22">
                  <c:v>3.28</c:v>
                </c:pt>
                <c:pt idx="23">
                  <c:v>4.22</c:v>
                </c:pt>
                <c:pt idx="24">
                  <c:v>4.64</c:v>
                </c:pt>
                <c:pt idx="25">
                  <c:v>4.31</c:v>
                </c:pt>
                <c:pt idx="26">
                  <c:v>3.73</c:v>
                </c:pt>
              </c:numCache>
            </c:numRef>
          </c:xVal>
          <c:yVal>
            <c:numRef>
              <c:f>(data!$F$8:$F$30,data!$F$33:$F$36)</c:f>
              <c:numCache>
                <c:ptCount val="27"/>
                <c:pt idx="0">
                  <c:v>0.04180230705500002</c:v>
                </c:pt>
                <c:pt idx="1">
                  <c:v>0.20079153824600762</c:v>
                </c:pt>
                <c:pt idx="2">
                  <c:v>0.21511972522080489</c:v>
                </c:pt>
                <c:pt idx="3">
                  <c:v>0.23298726452916252</c:v>
                </c:pt>
                <c:pt idx="4">
                  <c:v>0.19136991632613326</c:v>
                </c:pt>
                <c:pt idx="6">
                  <c:v>0.5012307819246956</c:v>
                </c:pt>
                <c:pt idx="7">
                  <c:v>0.6021835091148028</c:v>
                </c:pt>
                <c:pt idx="8">
                  <c:v>0.5333386029769429</c:v>
                </c:pt>
                <c:pt idx="9">
                  <c:v>0.38175818214694723</c:v>
                </c:pt>
                <c:pt idx="10">
                  <c:v>0.6601234205113137</c:v>
                </c:pt>
                <c:pt idx="12">
                  <c:v>0.5660104920845938</c:v>
                </c:pt>
                <c:pt idx="13">
                  <c:v>0.7549307253463733</c:v>
                </c:pt>
                <c:pt idx="14">
                  <c:v>0.4352304758746482</c:v>
                </c:pt>
                <c:pt idx="15">
                  <c:v>0.5611491913402213</c:v>
                </c:pt>
                <c:pt idx="16">
                  <c:v>0.465551955752976</c:v>
                </c:pt>
                <c:pt idx="18">
                  <c:v>0.3177789961799508</c:v>
                </c:pt>
                <c:pt idx="19">
                  <c:v>0.5917783017392394</c:v>
                </c:pt>
                <c:pt idx="20">
                  <c:v>0.5849993976784806</c:v>
                </c:pt>
                <c:pt idx="21">
                  <c:v>0.3373292760725522</c:v>
                </c:pt>
                <c:pt idx="22">
                  <c:v>0.3413247235442681</c:v>
                </c:pt>
                <c:pt idx="23">
                  <c:v>0.7527964831909615</c:v>
                </c:pt>
                <c:pt idx="24">
                  <c:v>0.8921762682495835</c:v>
                </c:pt>
                <c:pt idx="25">
                  <c:v>0.6464285714285714</c:v>
                </c:pt>
                <c:pt idx="26">
                  <c:v>0.4397222381412407</c:v>
                </c:pt>
              </c:numCache>
            </c:numRef>
          </c:yVal>
          <c:smooth val="0"/>
        </c:ser>
        <c:axId val="38286774"/>
        <c:axId val="9036647"/>
      </c:scatterChart>
      <c:valAx>
        <c:axId val="38286774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36647"/>
        <c:crosses val="autoZero"/>
        <c:crossBetween val="midCat"/>
        <c:dispUnits/>
      </c:valAx>
      <c:valAx>
        <c:axId val="903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86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 treatment biomass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 treatment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(data!$B$8:$B$10,data!$B$12:$B$30,data!$B$33:$B$36)</c:f>
              <c:numCache>
                <c:ptCount val="26"/>
                <c:pt idx="0">
                  <c:v>4.07</c:v>
                </c:pt>
                <c:pt idx="1">
                  <c:v>4</c:v>
                </c:pt>
                <c:pt idx="2">
                  <c:v>4.13</c:v>
                </c:pt>
                <c:pt idx="3">
                  <c:v>3.69</c:v>
                </c:pt>
                <c:pt idx="5">
                  <c:v>4.11</c:v>
                </c:pt>
                <c:pt idx="6">
                  <c:v>4.04</c:v>
                </c:pt>
                <c:pt idx="7">
                  <c:v>4.1</c:v>
                </c:pt>
                <c:pt idx="8">
                  <c:v>4.16</c:v>
                </c:pt>
                <c:pt idx="9">
                  <c:v>3.52</c:v>
                </c:pt>
                <c:pt idx="11">
                  <c:v>4.14</c:v>
                </c:pt>
                <c:pt idx="12">
                  <c:v>4.16</c:v>
                </c:pt>
                <c:pt idx="13">
                  <c:v>4.22</c:v>
                </c:pt>
                <c:pt idx="14">
                  <c:v>4.39</c:v>
                </c:pt>
                <c:pt idx="15">
                  <c:v>3.64</c:v>
                </c:pt>
                <c:pt idx="17">
                  <c:v>4.22</c:v>
                </c:pt>
                <c:pt idx="18">
                  <c:v>4.13</c:v>
                </c:pt>
                <c:pt idx="19">
                  <c:v>4.28</c:v>
                </c:pt>
                <c:pt idx="20">
                  <c:v>4.17</c:v>
                </c:pt>
                <c:pt idx="21">
                  <c:v>3.28</c:v>
                </c:pt>
                <c:pt idx="22">
                  <c:v>4.22</c:v>
                </c:pt>
                <c:pt idx="23">
                  <c:v>4.64</c:v>
                </c:pt>
                <c:pt idx="24">
                  <c:v>4.31</c:v>
                </c:pt>
                <c:pt idx="25">
                  <c:v>3.73</c:v>
                </c:pt>
              </c:numCache>
            </c:numRef>
          </c:xVal>
          <c:yVal>
            <c:numRef>
              <c:f>(data!$D$8:$D$10,data!$D$12:$D$30,data!$D$33:$D$36)</c:f>
              <c:numCache>
                <c:ptCount val="26"/>
                <c:pt idx="0">
                  <c:v>664.6650432125292</c:v>
                </c:pt>
                <c:pt idx="1">
                  <c:v>2048.2091597852186</c:v>
                </c:pt>
                <c:pt idx="2">
                  <c:v>1206.752352755862</c:v>
                </c:pt>
                <c:pt idx="3">
                  <c:v>1242.731231151635</c:v>
                </c:pt>
                <c:pt idx="5">
                  <c:v>438.0329925478759</c:v>
                </c:pt>
                <c:pt idx="6">
                  <c:v>1583.4997351933666</c:v>
                </c:pt>
                <c:pt idx="7">
                  <c:v>2010.03686942448</c:v>
                </c:pt>
                <c:pt idx="8">
                  <c:v>893.60425552837</c:v>
                </c:pt>
                <c:pt idx="9">
                  <c:v>1958.8799437547787</c:v>
                </c:pt>
                <c:pt idx="11">
                  <c:v>1108.5263207773303</c:v>
                </c:pt>
                <c:pt idx="12">
                  <c:v>785.1606208667445</c:v>
                </c:pt>
                <c:pt idx="13">
                  <c:v>650.4955888406513</c:v>
                </c:pt>
                <c:pt idx="14">
                  <c:v>890.6700914264879</c:v>
                </c:pt>
                <c:pt idx="15">
                  <c:v>1105.502895798362</c:v>
                </c:pt>
                <c:pt idx="17">
                  <c:v>667.2489426176517</c:v>
                </c:pt>
                <c:pt idx="18">
                  <c:v>1335.5480919003112</c:v>
                </c:pt>
                <c:pt idx="19">
                  <c:v>1859.4716198894344</c:v>
                </c:pt>
                <c:pt idx="20">
                  <c:v>779.7663580027156</c:v>
                </c:pt>
                <c:pt idx="21">
                  <c:v>1039.7216522043018</c:v>
                </c:pt>
                <c:pt idx="22">
                  <c:v>3046.2551871848655</c:v>
                </c:pt>
                <c:pt idx="23">
                  <c:v>3874.7347637974044</c:v>
                </c:pt>
                <c:pt idx="24">
                  <c:v>3079.0913883164817</c:v>
                </c:pt>
                <c:pt idx="25">
                  <c:v>1439.1287667268302</c:v>
                </c:pt>
              </c:numCache>
            </c:numRef>
          </c:yVal>
          <c:smooth val="0"/>
        </c:ser>
        <c:axId val="14220960"/>
        <c:axId val="60879777"/>
      </c:scatterChart>
      <c:valAx>
        <c:axId val="14220960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79777"/>
        <c:crosses val="autoZero"/>
        <c:crossBetween val="midCat"/>
        <c:dispUnits/>
      </c:valAx>
      <c:valAx>
        <c:axId val="6087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20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Biomass 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(data!$B$8:$B$30,data!$B$33:$B$36)</c:f>
              <c:numCache>
                <c:ptCount val="27"/>
                <c:pt idx="0">
                  <c:v>4.07</c:v>
                </c:pt>
                <c:pt idx="1">
                  <c:v>4</c:v>
                </c:pt>
                <c:pt idx="2">
                  <c:v>4.13</c:v>
                </c:pt>
                <c:pt idx="3">
                  <c:v>4.19</c:v>
                </c:pt>
                <c:pt idx="4">
                  <c:v>3.69</c:v>
                </c:pt>
                <c:pt idx="6">
                  <c:v>4.11</c:v>
                </c:pt>
                <c:pt idx="7">
                  <c:v>4.04</c:v>
                </c:pt>
                <c:pt idx="8">
                  <c:v>4.1</c:v>
                </c:pt>
                <c:pt idx="9">
                  <c:v>4.16</c:v>
                </c:pt>
                <c:pt idx="10">
                  <c:v>3.52</c:v>
                </c:pt>
                <c:pt idx="12">
                  <c:v>4.14</c:v>
                </c:pt>
                <c:pt idx="13">
                  <c:v>4.16</c:v>
                </c:pt>
                <c:pt idx="14">
                  <c:v>4.22</c:v>
                </c:pt>
                <c:pt idx="15">
                  <c:v>4.39</c:v>
                </c:pt>
                <c:pt idx="16">
                  <c:v>3.64</c:v>
                </c:pt>
                <c:pt idx="18">
                  <c:v>4.22</c:v>
                </c:pt>
                <c:pt idx="19">
                  <c:v>4.13</c:v>
                </c:pt>
                <c:pt idx="20">
                  <c:v>4.28</c:v>
                </c:pt>
                <c:pt idx="21">
                  <c:v>4.17</c:v>
                </c:pt>
                <c:pt idx="22">
                  <c:v>3.28</c:v>
                </c:pt>
                <c:pt idx="23">
                  <c:v>4.22</c:v>
                </c:pt>
                <c:pt idx="24">
                  <c:v>4.64</c:v>
                </c:pt>
                <c:pt idx="25">
                  <c:v>4.31</c:v>
                </c:pt>
                <c:pt idx="26">
                  <c:v>3.73</c:v>
                </c:pt>
              </c:numCache>
            </c:numRef>
          </c:xVal>
          <c:yVal>
            <c:numRef>
              <c:f>(data!$E$8:$E$30,data!$E$33:$E$36)</c:f>
              <c:numCache>
                <c:ptCount val="27"/>
                <c:pt idx="0">
                  <c:v>101.3951225680589</c:v>
                </c:pt>
                <c:pt idx="1">
                  <c:v>154.6818778789657</c:v>
                </c:pt>
                <c:pt idx="2">
                  <c:v>127.28822196578474</c:v>
                </c:pt>
                <c:pt idx="3">
                  <c:v>124.7101126044208</c:v>
                </c:pt>
                <c:pt idx="4">
                  <c:v>140.95883920761767</c:v>
                </c:pt>
                <c:pt idx="6">
                  <c:v>68.26292779792402</c:v>
                </c:pt>
                <c:pt idx="7">
                  <c:v>148.71121962853502</c:v>
                </c:pt>
                <c:pt idx="8">
                  <c:v>139.77323086414418</c:v>
                </c:pt>
                <c:pt idx="9">
                  <c:v>97.40353375770539</c:v>
                </c:pt>
                <c:pt idx="10">
                  <c:v>121.9570012070316</c:v>
                </c:pt>
                <c:pt idx="12">
                  <c:v>140.50693387107623</c:v>
                </c:pt>
                <c:pt idx="13">
                  <c:v>188.09745896257385</c:v>
                </c:pt>
                <c:pt idx="14">
                  <c:v>101.07368082294731</c:v>
                </c:pt>
                <c:pt idx="15">
                  <c:v>88.81518831673093</c:v>
                </c:pt>
                <c:pt idx="16">
                  <c:v>119.17378665775581</c:v>
                </c:pt>
                <c:pt idx="18">
                  <c:v>112.77196864081259</c:v>
                </c:pt>
                <c:pt idx="19">
                  <c:v>131.06852934096207</c:v>
                </c:pt>
                <c:pt idx="20">
                  <c:v>153.76164192906236</c:v>
                </c:pt>
                <c:pt idx="21">
                  <c:v>91.58377656671391</c:v>
                </c:pt>
                <c:pt idx="22">
                  <c:v>67.32002934488057</c:v>
                </c:pt>
                <c:pt idx="23">
                  <c:v>211.61942988376248</c:v>
                </c:pt>
                <c:pt idx="24">
                  <c:v>204.50707928069508</c:v>
                </c:pt>
                <c:pt idx="25">
                  <c:v>195.32473292226427</c:v>
                </c:pt>
                <c:pt idx="26">
                  <c:v>88.93480349344978</c:v>
                </c:pt>
              </c:numCache>
            </c:numRef>
          </c:yVal>
          <c:smooth val="0"/>
        </c:ser>
        <c:axId val="11047082"/>
        <c:axId val="32314875"/>
      </c:scatterChart>
      <c:valAx>
        <c:axId val="11047082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4875"/>
        <c:crosses val="autoZero"/>
        <c:crossBetween val="midCat"/>
        <c:dispUnits/>
      </c:valAx>
      <c:valAx>
        <c:axId val="3231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N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47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pH v. B treat qCO2</a:t>
            </a:r>
          </a:p>
        </c:rich>
      </c:tx>
      <c:layout>
        <c:manualLayout>
          <c:xMode val="factor"/>
          <c:yMode val="factor"/>
          <c:x val="-0.007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55"/>
          <c:w val="0.950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v>B treat.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(data!$B$8:$B$10,data!$B$12:$B$30,data!$B$33:$B$36)</c:f>
              <c:numCache>
                <c:ptCount val="26"/>
                <c:pt idx="0">
                  <c:v>4.07</c:v>
                </c:pt>
                <c:pt idx="1">
                  <c:v>4</c:v>
                </c:pt>
                <c:pt idx="2">
                  <c:v>4.13</c:v>
                </c:pt>
                <c:pt idx="3">
                  <c:v>3.69</c:v>
                </c:pt>
                <c:pt idx="5">
                  <c:v>4.11</c:v>
                </c:pt>
                <c:pt idx="6">
                  <c:v>4.04</c:v>
                </c:pt>
                <c:pt idx="7">
                  <c:v>4.1</c:v>
                </c:pt>
                <c:pt idx="8">
                  <c:v>4.16</c:v>
                </c:pt>
                <c:pt idx="9">
                  <c:v>3.52</c:v>
                </c:pt>
                <c:pt idx="11">
                  <c:v>4.14</c:v>
                </c:pt>
                <c:pt idx="12">
                  <c:v>4.16</c:v>
                </c:pt>
                <c:pt idx="13">
                  <c:v>4.22</c:v>
                </c:pt>
                <c:pt idx="14">
                  <c:v>4.39</c:v>
                </c:pt>
                <c:pt idx="15">
                  <c:v>3.64</c:v>
                </c:pt>
                <c:pt idx="17">
                  <c:v>4.22</c:v>
                </c:pt>
                <c:pt idx="18">
                  <c:v>4.13</c:v>
                </c:pt>
                <c:pt idx="19">
                  <c:v>4.28</c:v>
                </c:pt>
                <c:pt idx="20">
                  <c:v>4.17</c:v>
                </c:pt>
                <c:pt idx="21">
                  <c:v>3.28</c:v>
                </c:pt>
                <c:pt idx="22">
                  <c:v>4.22</c:v>
                </c:pt>
                <c:pt idx="23">
                  <c:v>4.64</c:v>
                </c:pt>
                <c:pt idx="24">
                  <c:v>4.31</c:v>
                </c:pt>
                <c:pt idx="25">
                  <c:v>3.73</c:v>
                </c:pt>
              </c:numCache>
            </c:numRef>
          </c:xVal>
          <c:yVal>
            <c:numRef>
              <c:f>(data!$G$8:$G$10,data!$G$12:$G$30,data!$G$33:$G$36)</c:f>
              <c:numCache>
                <c:ptCount val="26"/>
                <c:pt idx="0">
                  <c:v>0.35734256027528116</c:v>
                </c:pt>
                <c:pt idx="1">
                  <c:v>0.5570041552206716</c:v>
                </c:pt>
                <c:pt idx="2">
                  <c:v>1.012859981781679</c:v>
                </c:pt>
                <c:pt idx="3">
                  <c:v>0.874951109925212</c:v>
                </c:pt>
                <c:pt idx="5">
                  <c:v>6.501570015220739</c:v>
                </c:pt>
                <c:pt idx="6">
                  <c:v>2.160718524188291</c:v>
                </c:pt>
                <c:pt idx="7">
                  <c:v>1.5076006900945835</c:v>
                </c:pt>
                <c:pt idx="8">
                  <c:v>2.4273391347021374</c:v>
                </c:pt>
                <c:pt idx="9">
                  <c:v>1.9147172673154498</c:v>
                </c:pt>
                <c:pt idx="11">
                  <c:v>2.901120744495243</c:v>
                </c:pt>
                <c:pt idx="12">
                  <c:v>5.463059413946583</c:v>
                </c:pt>
                <c:pt idx="13">
                  <c:v>3.8015637208444315</c:v>
                </c:pt>
                <c:pt idx="14">
                  <c:v>3.579717909875042</c:v>
                </c:pt>
                <c:pt idx="15">
                  <c:v>2.3927405136899256</c:v>
                </c:pt>
                <c:pt idx="17">
                  <c:v>2.7059802765844205</c:v>
                </c:pt>
                <c:pt idx="18">
                  <c:v>2.517600627651882</c:v>
                </c:pt>
                <c:pt idx="19">
                  <c:v>1.7875294134792525</c:v>
                </c:pt>
                <c:pt idx="20">
                  <c:v>2.457971665971664</c:v>
                </c:pt>
                <c:pt idx="21">
                  <c:v>1.8652540475869708</c:v>
                </c:pt>
                <c:pt idx="22">
                  <c:v>1.4041019161483732</c:v>
                </c:pt>
                <c:pt idx="23">
                  <c:v>1.3082658946593713</c:v>
                </c:pt>
                <c:pt idx="24">
                  <c:v>1.1928485215886342</c:v>
                </c:pt>
                <c:pt idx="25">
                  <c:v>1.7360655039250747</c:v>
                </c:pt>
              </c:numCache>
            </c:numRef>
          </c:yVal>
          <c:smooth val="0"/>
        </c:ser>
        <c:axId val="22398420"/>
        <c:axId val="259189"/>
      </c:scatterChart>
      <c:valAx>
        <c:axId val="22398420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89"/>
        <c:crosses val="autoZero"/>
        <c:crossBetween val="midCat"/>
        <c:dispUnits/>
      </c:valAx>
      <c:valAx>
        <c:axId val="259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98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8" sqref="G8"/>
    </sheetView>
  </sheetViews>
  <sheetFormatPr defaultColWidth="9.140625" defaultRowHeight="12.75"/>
  <cols>
    <col min="3" max="3" width="12.00390625" style="0" customWidth="1"/>
    <col min="4" max="5" width="13.140625" style="0" customWidth="1"/>
    <col min="6" max="6" width="16.00390625" style="0" customWidth="1"/>
    <col min="7" max="7" width="20.421875" style="0" customWidth="1"/>
  </cols>
  <sheetData>
    <row r="1" ht="12.75">
      <c r="A1" t="s">
        <v>0</v>
      </c>
    </row>
    <row r="2" ht="12.75">
      <c r="A2" t="s">
        <v>11</v>
      </c>
    </row>
    <row r="5" spans="1:7" s="1" customFormat="1" ht="15.75">
      <c r="A5" s="1" t="s">
        <v>1</v>
      </c>
      <c r="C5" s="1" t="s">
        <v>2</v>
      </c>
      <c r="D5" s="1" t="s">
        <v>3</v>
      </c>
      <c r="E5" s="1" t="s">
        <v>12</v>
      </c>
      <c r="F5" s="1" t="s">
        <v>4</v>
      </c>
      <c r="G5" s="1" t="s">
        <v>9</v>
      </c>
    </row>
    <row r="6" spans="1:7" s="2" customFormat="1" ht="14.25">
      <c r="A6" s="2" t="s">
        <v>5</v>
      </c>
      <c r="B6" s="2" t="s">
        <v>6</v>
      </c>
      <c r="C6" s="2" t="s">
        <v>10</v>
      </c>
      <c r="D6" s="2" t="s">
        <v>13</v>
      </c>
      <c r="E6" s="2" t="s">
        <v>14</v>
      </c>
      <c r="F6" s="2" t="s">
        <v>7</v>
      </c>
      <c r="G6" s="2" t="s">
        <v>8</v>
      </c>
    </row>
    <row r="8" spans="1:7" ht="12.75">
      <c r="A8" s="3">
        <v>36670</v>
      </c>
      <c r="B8" s="1">
        <v>4.07</v>
      </c>
      <c r="C8">
        <f>10^(-B8)</f>
        <v>8.511380382023749E-05</v>
      </c>
      <c r="D8">
        <v>664.6650432125292</v>
      </c>
      <c r="E8">
        <v>101.3951225680589</v>
      </c>
      <c r="F8">
        <v>0.04180230705500002</v>
      </c>
      <c r="G8">
        <f>(((F8*12/44)/48)*1000000)/D8</f>
        <v>0.35734256027528116</v>
      </c>
    </row>
    <row r="9" spans="2:7" ht="12.75">
      <c r="B9" s="1">
        <v>4</v>
      </c>
      <c r="C9">
        <f>10^(-B9)</f>
        <v>0.0001</v>
      </c>
      <c r="D9">
        <v>2048.2091597852186</v>
      </c>
      <c r="E9">
        <v>154.6818778789657</v>
      </c>
      <c r="F9">
        <v>0.20079153824600762</v>
      </c>
      <c r="G9">
        <f>(((F9*12/44)/48)*1000000)/D9</f>
        <v>0.5570041552206716</v>
      </c>
    </row>
    <row r="10" spans="2:7" ht="12.75">
      <c r="B10" s="1">
        <v>4.13</v>
      </c>
      <c r="C10">
        <f>10^(-B10)</f>
        <v>7.413102413009164E-05</v>
      </c>
      <c r="D10">
        <v>1206.752352755862</v>
      </c>
      <c r="E10">
        <v>127.28822196578474</v>
      </c>
      <c r="F10">
        <v>0.21511972522080489</v>
      </c>
      <c r="G10">
        <f>(((F10*12/44)/48)*1000000)/D10</f>
        <v>1.012859981781679</v>
      </c>
    </row>
    <row r="11" spans="2:7" ht="12.75">
      <c r="B11" s="1">
        <v>4.19</v>
      </c>
      <c r="C11">
        <f>10^(-B11)</f>
        <v>6.456542290346538E-05</v>
      </c>
      <c r="D11">
        <v>98.17943004755944</v>
      </c>
      <c r="E11">
        <v>124.7101126044208</v>
      </c>
      <c r="F11">
        <v>0.23298726452916252</v>
      </c>
      <c r="G11">
        <f>(((F11*12/44)/48)*1000000)/D11</f>
        <v>13.483387254261057</v>
      </c>
    </row>
    <row r="12" spans="2:7" ht="12.75">
      <c r="B12" s="1">
        <v>3.69</v>
      </c>
      <c r="C12">
        <f>10^(-B12)</f>
        <v>0.00020417379446695288</v>
      </c>
      <c r="D12">
        <v>1242.731231151635</v>
      </c>
      <c r="E12">
        <v>140.95883920761767</v>
      </c>
      <c r="F12">
        <v>0.19136991632613326</v>
      </c>
      <c r="G12">
        <f>(((F12*12/44)/48)*1000000)/D12</f>
        <v>0.874951109925212</v>
      </c>
    </row>
    <row r="14" spans="1:7" ht="12.75">
      <c r="A14" s="3">
        <v>36684</v>
      </c>
      <c r="B14" s="1">
        <v>4.11</v>
      </c>
      <c r="C14">
        <f>10^(-B14)</f>
        <v>7.762471166286906E-05</v>
      </c>
      <c r="D14">
        <v>438.0329925478759</v>
      </c>
      <c r="E14">
        <v>68.26292779792402</v>
      </c>
      <c r="F14">
        <v>0.5012307819246956</v>
      </c>
      <c r="G14">
        <f>(((F14*12/44)/48)*1000000)/D14</f>
        <v>6.501570015220739</v>
      </c>
    </row>
    <row r="15" spans="2:7" ht="12.75">
      <c r="B15" s="1">
        <v>4.04</v>
      </c>
      <c r="C15">
        <f>10^(-B15)</f>
        <v>9.120108393559092E-05</v>
      </c>
      <c r="D15">
        <v>1583.4997351933666</v>
      </c>
      <c r="E15">
        <v>148.71121962853502</v>
      </c>
      <c r="F15">
        <v>0.6021835091148028</v>
      </c>
      <c r="G15">
        <f>(((F15*12/44)/48)*1000000)/D15</f>
        <v>2.160718524188291</v>
      </c>
    </row>
    <row r="16" spans="2:7" ht="12.75">
      <c r="B16" s="1">
        <v>4.1</v>
      </c>
      <c r="C16">
        <f>10^(-B16)</f>
        <v>7.943282347242815E-05</v>
      </c>
      <c r="D16">
        <v>2010.03686942448</v>
      </c>
      <c r="E16">
        <v>139.77323086414418</v>
      </c>
      <c r="F16">
        <v>0.5333386029769429</v>
      </c>
      <c r="G16">
        <f>(((F16*12/44)/48)*1000000)/D16</f>
        <v>1.5076006900945835</v>
      </c>
    </row>
    <row r="17" spans="2:7" ht="12.75">
      <c r="B17" s="1">
        <v>4.16</v>
      </c>
      <c r="C17">
        <f>10^(-B17)</f>
        <v>6.918309709189357E-05</v>
      </c>
      <c r="D17">
        <v>893.60425552837</v>
      </c>
      <c r="E17">
        <v>97.40353375770539</v>
      </c>
      <c r="F17">
        <v>0.38175818214694723</v>
      </c>
      <c r="G17">
        <f>(((F17*12/44)/48)*1000000)/D17</f>
        <v>2.4273391347021374</v>
      </c>
    </row>
    <row r="18" spans="2:7" ht="12.75">
      <c r="B18" s="1">
        <v>3.52</v>
      </c>
      <c r="C18">
        <f>10^(-B18)</f>
        <v>0.0003019951720402016</v>
      </c>
      <c r="D18">
        <v>1958.8799437547787</v>
      </c>
      <c r="E18">
        <v>121.9570012070316</v>
      </c>
      <c r="F18">
        <v>0.6601234205113137</v>
      </c>
      <c r="G18">
        <f>(((F18*12/44)/48)*1000000)/D18</f>
        <v>1.9147172673154498</v>
      </c>
    </row>
    <row r="20" spans="1:7" ht="12.75">
      <c r="A20" s="3">
        <v>36703</v>
      </c>
      <c r="B20" s="1">
        <v>4.14</v>
      </c>
      <c r="C20">
        <f>10^(-B20)</f>
        <v>7.244359600749905E-05</v>
      </c>
      <c r="D20">
        <v>1108.5263207773303</v>
      </c>
      <c r="E20">
        <v>140.50693387107623</v>
      </c>
      <c r="F20">
        <v>0.5660104920845938</v>
      </c>
      <c r="G20">
        <f>(((F20*12/44)/48)*1000000)/D20</f>
        <v>2.901120744495243</v>
      </c>
    </row>
    <row r="21" spans="2:7" ht="12.75">
      <c r="B21" s="1">
        <v>4.16</v>
      </c>
      <c r="C21">
        <f>10^(-B21)</f>
        <v>6.918309709189357E-05</v>
      </c>
      <c r="D21">
        <v>785.1606208667445</v>
      </c>
      <c r="E21">
        <v>188.09745896257385</v>
      </c>
      <c r="F21">
        <v>0.7549307253463733</v>
      </c>
      <c r="G21">
        <f>(((F21*12/44)/48)*1000000)/D21</f>
        <v>5.463059413946583</v>
      </c>
    </row>
    <row r="22" spans="2:7" ht="12.75">
      <c r="B22" s="1">
        <v>4.22</v>
      </c>
      <c r="C22">
        <f>10^(-B22)</f>
        <v>6.025595860743574E-05</v>
      </c>
      <c r="D22">
        <v>650.4955888406513</v>
      </c>
      <c r="E22">
        <v>101.07368082294731</v>
      </c>
      <c r="F22">
        <v>0.4352304758746482</v>
      </c>
      <c r="G22">
        <f>(((F22*12/44)/48)*1000000)/D22</f>
        <v>3.8015637208444315</v>
      </c>
    </row>
    <row r="23" spans="2:7" ht="12.75">
      <c r="B23" s="1">
        <v>4.39</v>
      </c>
      <c r="C23">
        <f>10^(-B23)</f>
        <v>4.073802778041125E-05</v>
      </c>
      <c r="D23">
        <v>890.6700914264879</v>
      </c>
      <c r="E23">
        <v>88.81518831673093</v>
      </c>
      <c r="F23">
        <v>0.5611491913402213</v>
      </c>
      <c r="G23">
        <f>(((F23*12/44)/48)*1000000)/D23</f>
        <v>3.579717909875042</v>
      </c>
    </row>
    <row r="24" spans="2:7" ht="12.75">
      <c r="B24" s="1">
        <v>3.64</v>
      </c>
      <c r="C24">
        <f>10^(-B24)</f>
        <v>0.00022908676527677712</v>
      </c>
      <c r="D24">
        <v>1105.502895798362</v>
      </c>
      <c r="E24">
        <v>119.17378665775581</v>
      </c>
      <c r="F24">
        <v>0.465551955752976</v>
      </c>
      <c r="G24">
        <f>(((F24*12/44)/48)*1000000)/D24</f>
        <v>2.3927405136899256</v>
      </c>
    </row>
    <row r="26" spans="1:7" ht="12.75">
      <c r="A26" s="3">
        <v>36731</v>
      </c>
      <c r="B26" s="1">
        <v>4.22</v>
      </c>
      <c r="C26">
        <f>10^(-B26)</f>
        <v>6.025595860743574E-05</v>
      </c>
      <c r="D26">
        <v>667.2489426176517</v>
      </c>
      <c r="E26">
        <v>112.77196864081259</v>
      </c>
      <c r="F26">
        <v>0.3177789961799508</v>
      </c>
      <c r="G26">
        <f>(((F26*12/44)/48)*1000000)/D26</f>
        <v>2.7059802765844205</v>
      </c>
    </row>
    <row r="27" spans="2:7" ht="12.75">
      <c r="B27" s="1">
        <v>4.13</v>
      </c>
      <c r="C27">
        <f>10^(-B27)</f>
        <v>7.413102413009164E-05</v>
      </c>
      <c r="D27">
        <v>1335.5480919003112</v>
      </c>
      <c r="E27">
        <v>131.06852934096207</v>
      </c>
      <c r="F27">
        <v>0.5917783017392394</v>
      </c>
      <c r="G27">
        <f>(((F27*12/44)/48)*1000000)/D27</f>
        <v>2.517600627651882</v>
      </c>
    </row>
    <row r="28" spans="2:7" ht="12.75">
      <c r="B28" s="1">
        <v>4.28</v>
      </c>
      <c r="C28">
        <f>10^(-B28)</f>
        <v>5.248074602497717E-05</v>
      </c>
      <c r="D28">
        <v>1859.4716198894344</v>
      </c>
      <c r="E28">
        <v>153.76164192906236</v>
      </c>
      <c r="F28">
        <v>0.5849993976784806</v>
      </c>
      <c r="G28">
        <f>(((F28*12/44)/48)*1000000)/D28</f>
        <v>1.7875294134792525</v>
      </c>
    </row>
    <row r="29" spans="2:7" ht="12.75">
      <c r="B29" s="1">
        <v>4.17</v>
      </c>
      <c r="C29">
        <f>10^(-B29)</f>
        <v>6.760829753919811E-05</v>
      </c>
      <c r="D29">
        <v>779.7663580027156</v>
      </c>
      <c r="E29">
        <v>91.58377656671391</v>
      </c>
      <c r="F29">
        <v>0.3373292760725522</v>
      </c>
      <c r="G29">
        <f>(((F29*12/44)/48)*1000000)/D29</f>
        <v>2.457971665971664</v>
      </c>
    </row>
    <row r="30" spans="2:7" ht="12.75">
      <c r="B30" s="1">
        <v>3.28</v>
      </c>
      <c r="C30">
        <f>10^(-B30)</f>
        <v>0.0005248074602497723</v>
      </c>
      <c r="D30">
        <v>1039.7216522043018</v>
      </c>
      <c r="E30">
        <v>67.32002934488057</v>
      </c>
      <c r="F30">
        <v>0.3413247235442681</v>
      </c>
      <c r="G30">
        <f>(((F30*12/44)/48)*1000000)/D30</f>
        <v>1.8652540475869708</v>
      </c>
    </row>
    <row r="32" spans="1:7" ht="12.75">
      <c r="A32" s="3">
        <v>36783</v>
      </c>
      <c r="D32">
        <v>3525.1657060158086</v>
      </c>
      <c r="E32">
        <v>247.8441440311629</v>
      </c>
      <c r="F32">
        <v>0.7818099815962807</v>
      </c>
      <c r="G32">
        <f>(((F32*12/44)/48)*1000000)/D32</f>
        <v>1.260111591514718</v>
      </c>
    </row>
    <row r="33" spans="2:7" ht="12.75">
      <c r="B33" s="1">
        <v>4.22</v>
      </c>
      <c r="C33">
        <f>10^(-B33)</f>
        <v>6.025595860743574E-05</v>
      </c>
      <c r="D33">
        <v>3046.2551871848655</v>
      </c>
      <c r="E33">
        <v>211.61942988376248</v>
      </c>
      <c r="F33">
        <v>0.7527964831909615</v>
      </c>
      <c r="G33">
        <f>(((F33*12/44)/48)*1000000)/D33</f>
        <v>1.4041019161483732</v>
      </c>
    </row>
    <row r="34" spans="2:7" ht="12.75">
      <c r="B34" s="1">
        <v>4.64</v>
      </c>
      <c r="C34">
        <f>10^(-B34)</f>
        <v>2.290867652767773E-05</v>
      </c>
      <c r="D34">
        <v>3874.7347637974044</v>
      </c>
      <c r="E34">
        <v>204.50707928069508</v>
      </c>
      <c r="F34">
        <v>0.8921762682495835</v>
      </c>
      <c r="G34">
        <f>(((F34*12/44)/48)*1000000)/D34</f>
        <v>1.3082658946593713</v>
      </c>
    </row>
    <row r="35" spans="2:7" ht="12.75">
      <c r="B35" s="1">
        <v>4.31</v>
      </c>
      <c r="C35">
        <f>10^(-B35)</f>
        <v>4.8977881936844635E-05</v>
      </c>
      <c r="D35">
        <v>3079.0913883164817</v>
      </c>
      <c r="E35">
        <v>195.32473292226427</v>
      </c>
      <c r="F35">
        <v>0.6464285714285714</v>
      </c>
      <c r="G35">
        <f>(((F35*12/44)/48)*1000000)/D35</f>
        <v>1.1928485215886342</v>
      </c>
    </row>
    <row r="36" spans="2:7" ht="12.75">
      <c r="B36" s="1">
        <v>3.73</v>
      </c>
      <c r="C36">
        <f>10^(-B36)</f>
        <v>0.00018620871366628676</v>
      </c>
      <c r="D36">
        <v>1439.1287667268302</v>
      </c>
      <c r="E36">
        <v>88.93480349344978</v>
      </c>
      <c r="F36">
        <v>0.4397222381412407</v>
      </c>
      <c r="G36">
        <f>(((F36*12/44)/48)*1000000)/D36</f>
        <v>1.7360655039250747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2000-11-29T05:25:44Z</dcterms:created>
  <dcterms:modified xsi:type="dcterms:W3CDTF">2002-03-20T21:16:52Z</dcterms:modified>
  <cp:category/>
  <cp:version/>
  <cp:contentType/>
  <cp:contentStatus/>
</cp:coreProperties>
</file>