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100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<sst xmlns="http://schemas.openxmlformats.org/spreadsheetml/2006/main" count="13" uniqueCount="13">
  <si>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units</t>
  </si>
  <si>
    <t>mol / L</t>
  </si>
  <si>
    <t>ug C / g soil</t>
  </si>
  <si>
    <t>mg CO2 / g soil</t>
  </si>
  <si>
    <t>date</t>
  </si>
  <si>
    <t>pH</t>
  </si>
  <si>
    <t>Biomass</t>
  </si>
  <si>
    <t>BT resp.</t>
  </si>
  <si>
    <t>qCO2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</si>
  <si>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</si>
  <si>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</si>
  <si>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data for pH scatters</t>
  </si>
  <si>
    <t>raw  data from site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</si>
</sst>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2">
      <selection activeCell="E33" sqref="E33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11</v>
      </c>
    </row>
    <row r="2" ht="12.75">
      <c r="A2" t="s">
        <v>12</v>
      </c>
    </row>
    <row r="5" spans="1:6" s="1" customFormat="1" ht="15.75">
      <c r="A5" s="1" t="s">
        <v>0</v>
      </c>
      <c r="C5" s="1" t="s">
        <v>1</v>
      </c>
      <c r="D5" s="1" t="s">
        <v>2</v>
      </c>
      <c r="E5" s="1" t="s">
        <v>3</v>
      </c>
      <c r="F5" s="1" t="s">
        <v>9</v>
      </c>
    </row>
    <row r="6" spans="1:6" s="2" customFormat="1" ht="14.25">
      <c r="A6" s="2" t="s">
        <v>4</v>
      </c>
      <c r="B6" s="2" t="s">
        <v>5</v>
      </c>
      <c r="C6" s="2" t="s">
        <v>10</v>
      </c>
      <c r="D6" s="2" t="s">
        <v>6</v>
      </c>
      <c r="E6" s="2" t="s">
        <v>7</v>
      </c>
      <c r="F6" s="2" t="s">
        <v>8</v>
      </c>
    </row>
    <row r="8" spans="1:6" ht="12.75">
      <c r="A8" s="3">
        <v>36670</v>
      </c>
      <c r="B8" s="1">
        <v>3.59</v>
      </c>
      <c r="C8">
        <f>10^(-B8)</f>
        <v>0.00025703957827688604</v>
      </c>
      <c r="D8">
        <v>1554.6201061712006</v>
      </c>
      <c r="E8">
        <v>0.12738718116415965</v>
      </c>
      <c r="F8">
        <f>(((E8*12/44)/48)*1000000)/D8</f>
        <v>0.4655740648123216</v>
      </c>
    </row>
    <row r="9" spans="2:6" ht="12.75">
      <c r="B9" s="1">
        <v>3.69</v>
      </c>
      <c r="C9">
        <f aca="true" t="shared" si="0" ref="C9:C31">10^(-B9)</f>
        <v>0.00020417379446695288</v>
      </c>
      <c r="D9">
        <v>1242.731231151635</v>
      </c>
      <c r="E9">
        <v>0.19136991632613326</v>
      </c>
      <c r="F9">
        <f aca="true" t="shared" si="1" ref="F9:F31">(((E9*12/44)/48)*1000000)/D9</f>
        <v>0.874951109925212</v>
      </c>
    </row>
    <row r="10" spans="2:6" ht="12.75">
      <c r="B10" s="1">
        <v>3.61</v>
      </c>
      <c r="C10">
        <f t="shared" si="0"/>
        <v>0.00024547089156850275</v>
      </c>
      <c r="D10">
        <v>782.6615405896642</v>
      </c>
      <c r="E10">
        <v>0.08636179919986822</v>
      </c>
      <c r="F10">
        <f t="shared" si="1"/>
        <v>0.6269530511728613</v>
      </c>
    </row>
    <row r="11" spans="2:6" ht="12.75">
      <c r="B11" s="1">
        <v>3.51</v>
      </c>
      <c r="C11">
        <f t="shared" si="0"/>
        <v>0.000309029543251359</v>
      </c>
      <c r="D11">
        <v>318.4868630428323</v>
      </c>
      <c r="E11">
        <v>0.13902524749575415</v>
      </c>
      <c r="F11">
        <f t="shared" si="1"/>
        <v>2.4802158915010417</v>
      </c>
    </row>
    <row r="13" spans="1:6" ht="12.75">
      <c r="A13" s="3">
        <v>36684</v>
      </c>
      <c r="B13" s="1">
        <v>3.6</v>
      </c>
      <c r="C13">
        <f t="shared" si="0"/>
        <v>0.00025118864315095774</v>
      </c>
      <c r="D13">
        <v>949.3770779576221</v>
      </c>
      <c r="E13">
        <v>0.42151317490002876</v>
      </c>
      <c r="F13">
        <f t="shared" si="1"/>
        <v>2.5226659423620466</v>
      </c>
    </row>
    <row r="14" spans="2:6" ht="12.75">
      <c r="B14" s="1">
        <v>3.52</v>
      </c>
      <c r="C14">
        <f t="shared" si="0"/>
        <v>0.0003019951720402016</v>
      </c>
      <c r="D14">
        <v>1958.8799437547787</v>
      </c>
      <c r="E14">
        <v>0.6601234205113137</v>
      </c>
      <c r="F14">
        <f t="shared" si="1"/>
        <v>1.9147172673154498</v>
      </c>
    </row>
    <row r="15" spans="2:6" ht="12.75">
      <c r="B15" s="1">
        <v>3.93</v>
      </c>
      <c r="C15">
        <f t="shared" si="0"/>
        <v>0.00011748975549395278</v>
      </c>
      <c r="D15">
        <v>1618.9324161071663</v>
      </c>
      <c r="E15">
        <v>0.44168707840673</v>
      </c>
      <c r="F15">
        <f t="shared" si="1"/>
        <v>1.5501485100903605</v>
      </c>
    </row>
    <row r="16" spans="2:6" ht="12.75">
      <c r="B16" s="1">
        <v>3.49</v>
      </c>
      <c r="C16">
        <f t="shared" si="0"/>
        <v>0.0003235936569296281</v>
      </c>
      <c r="D16">
        <v>1347.5832006035712</v>
      </c>
      <c r="E16">
        <v>0.4643062143137671</v>
      </c>
      <c r="F16">
        <f t="shared" si="1"/>
        <v>1.9576553709170217</v>
      </c>
    </row>
    <row r="18" spans="1:6" ht="12.75">
      <c r="A18" s="3">
        <v>36703</v>
      </c>
      <c r="B18" s="1">
        <v>3.67</v>
      </c>
      <c r="C18">
        <f t="shared" si="0"/>
        <v>0.0002137962089502231</v>
      </c>
      <c r="D18">
        <v>996.0252027974019</v>
      </c>
      <c r="E18">
        <v>0.48028393690494153</v>
      </c>
      <c r="F18">
        <f t="shared" si="1"/>
        <v>2.7397760593581952</v>
      </c>
    </row>
    <row r="19" spans="2:6" ht="12.75">
      <c r="B19" s="1">
        <v>3.64</v>
      </c>
      <c r="C19">
        <f t="shared" si="0"/>
        <v>0.00022908676527677712</v>
      </c>
      <c r="D19">
        <v>1105.502895798362</v>
      </c>
      <c r="E19">
        <v>0.465551955752976</v>
      </c>
      <c r="F19">
        <f t="shared" si="1"/>
        <v>2.3927405136899256</v>
      </c>
    </row>
    <row r="20" spans="2:6" ht="12.75">
      <c r="B20" s="1">
        <v>3.66</v>
      </c>
      <c r="C20">
        <f t="shared" si="0"/>
        <v>0.00021877616239495513</v>
      </c>
      <c r="D20">
        <v>945.507660019566</v>
      </c>
      <c r="E20">
        <v>0.407936464838447</v>
      </c>
      <c r="F20">
        <f t="shared" si="1"/>
        <v>2.4514035379657924</v>
      </c>
    </row>
    <row r="21" spans="2:6" ht="12.75">
      <c r="B21" s="1">
        <v>3.3</v>
      </c>
      <c r="C21">
        <f t="shared" si="0"/>
        <v>0.0005011872336272721</v>
      </c>
      <c r="D21">
        <v>775.9076148457099</v>
      </c>
      <c r="E21">
        <v>0.47913130521826136</v>
      </c>
      <c r="F21">
        <f t="shared" si="1"/>
        <v>3.508583895015303</v>
      </c>
    </row>
    <row r="23" spans="1:6" ht="12.75">
      <c r="A23" s="3">
        <v>36731</v>
      </c>
      <c r="B23" s="1">
        <v>3.39</v>
      </c>
      <c r="C23">
        <f t="shared" si="0"/>
        <v>0.00040738027780411217</v>
      </c>
      <c r="D23">
        <v>1265.1027852807063</v>
      </c>
      <c r="E23">
        <v>0.8299883637470916</v>
      </c>
      <c r="F23">
        <f t="shared" si="1"/>
        <v>3.7276362290115244</v>
      </c>
    </row>
    <row r="24" spans="2:6" ht="12.75">
      <c r="B24" s="1">
        <v>3.28</v>
      </c>
      <c r="C24">
        <f t="shared" si="0"/>
        <v>0.0005248074602497723</v>
      </c>
      <c r="D24">
        <v>1039.7216522043018</v>
      </c>
      <c r="E24">
        <v>0.3413247235442681</v>
      </c>
      <c r="F24">
        <f t="shared" si="1"/>
        <v>1.8652540475869708</v>
      </c>
    </row>
    <row r="25" spans="2:6" ht="12.75">
      <c r="B25" s="1">
        <v>3.81</v>
      </c>
      <c r="C25">
        <f t="shared" si="0"/>
        <v>0.00015488166189124797</v>
      </c>
      <c r="D25">
        <v>1274.1069879698234</v>
      </c>
      <c r="E25">
        <v>0.628065385749858</v>
      </c>
      <c r="F25">
        <f t="shared" si="1"/>
        <v>2.800827059123478</v>
      </c>
    </row>
    <row r="26" spans="2:6" ht="12.75">
      <c r="B26" s="1">
        <v>3.35</v>
      </c>
      <c r="C26">
        <f t="shared" si="0"/>
        <v>0.00044668359215096267</v>
      </c>
      <c r="D26">
        <v>750.7510151659126</v>
      </c>
      <c r="E26">
        <v>0.528973599006172</v>
      </c>
      <c r="F26">
        <f t="shared" si="1"/>
        <v>4.003366964306881</v>
      </c>
    </row>
    <row r="28" spans="1:6" ht="12.75">
      <c r="A28" s="3">
        <v>36783</v>
      </c>
      <c r="B28" s="1">
        <v>3.85</v>
      </c>
      <c r="C28">
        <f t="shared" si="0"/>
        <v>0.00014125375446227535</v>
      </c>
      <c r="D28">
        <v>2177.3377387412484</v>
      </c>
      <c r="E28">
        <v>0.49099851857204785</v>
      </c>
      <c r="F28">
        <f t="shared" si="1"/>
        <v>1.281273116444148</v>
      </c>
    </row>
    <row r="29" spans="2:6" ht="12.75">
      <c r="B29" s="1">
        <v>3.73</v>
      </c>
      <c r="C29">
        <f t="shared" si="0"/>
        <v>0.00018620871366628676</v>
      </c>
      <c r="D29">
        <v>2346.9330991651796</v>
      </c>
      <c r="E29">
        <v>0.4397222381412407</v>
      </c>
      <c r="F29">
        <f t="shared" si="1"/>
        <v>1.0645475188489146</v>
      </c>
    </row>
    <row r="30" spans="2:6" ht="12.75">
      <c r="B30" s="1">
        <v>4.19</v>
      </c>
      <c r="C30">
        <f t="shared" si="0"/>
        <v>6.456542290346538E-05</v>
      </c>
      <c r="D30">
        <v>1439.1287667268302</v>
      </c>
      <c r="E30">
        <v>0.3063178047223993</v>
      </c>
      <c r="F30">
        <f t="shared" si="1"/>
        <v>1.2093720259965615</v>
      </c>
    </row>
    <row r="31" spans="2:6" ht="12.75">
      <c r="B31" s="1">
        <v>3.79</v>
      </c>
      <c r="C31">
        <f t="shared" si="0"/>
        <v>0.0001621810097358928</v>
      </c>
      <c r="D31">
        <v>2352.304806117385</v>
      </c>
      <c r="E31">
        <v>0.5389985466048263</v>
      </c>
      <c r="F31">
        <f t="shared" si="1"/>
        <v>1.301911101872761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2000-11-29T03:46:02Z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