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71" windowWidth="11340" windowHeight="6540" tabRatio="826" activeTab="1"/>
  </bookViews>
  <sheets>
    <sheet name="pH v. biomass" sheetId="1" r:id="rId1"/>
    <sheet name="pH v. resp" sheetId="2" r:id="rId2"/>
    <sheet name="pH v. qCO2" sheetId="3" r:id="rId3"/>
    <sheet name=" H+ v. biomass" sheetId="4" r:id="rId4"/>
    <sheet name="H+ v. resp" sheetId="5" r:id="rId5"/>
    <sheet name="H+ v. qCO2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<sst xmlns="http://schemas.openxmlformats.org/spreadsheetml/2006/main" count="13" uniqueCount="13">
  <si>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vs. Biomass scatter</t>
  </si>
  <si>
    <t>pH</t>
  </si>
  <si>
    <t>Biomass</t>
  </si>
  <si>
    <t>raw control data by site</t>
  </si>
  <si>
    <t>date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</si>
  <si>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</si>
  <si>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</si>
  <si>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</si>
  <si>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</si>
  <si>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mol / L</t>
  </si>
  <si>
    <t>ug C / g soil</t>
  </si>
  <si>
    <t>mg CO2 / g soil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</si>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</sst>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25"/>
          <c:w val="0.810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control plot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Sheet1!$D$8:$D$36</c:f>
              <c:numCache>
                <c:ptCount val="29"/>
                <c:pt idx="0">
                  <c:v>968.5244396606308</c:v>
                </c:pt>
                <c:pt idx="1">
                  <c:v>596.8706423720237</c:v>
                </c:pt>
                <c:pt idx="2">
                  <c:v>916.3088259063315</c:v>
                </c:pt>
                <c:pt idx="3">
                  <c:v>1170.9484268521037</c:v>
                </c:pt>
                <c:pt idx="4">
                  <c:v>1554.6201061712006</c:v>
                </c:pt>
                <c:pt idx="6">
                  <c:v>1271.2919227396178</c:v>
                </c:pt>
                <c:pt idx="7">
                  <c:v>921.2947137506079</c:v>
                </c:pt>
                <c:pt idx="8">
                  <c:v>1804.672756333447</c:v>
                </c:pt>
                <c:pt idx="9">
                  <c:v>886.1368346742394</c:v>
                </c:pt>
                <c:pt idx="10">
                  <c:v>949.3770779576221</c:v>
                </c:pt>
                <c:pt idx="12">
                  <c:v>788.9198947621356</c:v>
                </c:pt>
                <c:pt idx="13">
                  <c:v>1281.0984767668558</c:v>
                </c:pt>
                <c:pt idx="14">
                  <c:v>968.4717540659582</c:v>
                </c:pt>
                <c:pt idx="15">
                  <c:v>1679.5348800960503</c:v>
                </c:pt>
                <c:pt idx="16">
                  <c:v>996.0252027974019</c:v>
                </c:pt>
                <c:pt idx="18">
                  <c:v>932.9239294843428</c:v>
                </c:pt>
                <c:pt idx="19">
                  <c:v>672.8356195084419</c:v>
                </c:pt>
                <c:pt idx="20">
                  <c:v>1613.8309953202834</c:v>
                </c:pt>
                <c:pt idx="21">
                  <c:v>881.4799765187637</c:v>
                </c:pt>
                <c:pt idx="22">
                  <c:v>1265.1027852807063</c:v>
                </c:pt>
                <c:pt idx="24">
                  <c:v>3312.7447018678167</c:v>
                </c:pt>
                <c:pt idx="25">
                  <c:v>3894.5288829293404</c:v>
                </c:pt>
                <c:pt idx="26">
                  <c:v>3020.625660784181</c:v>
                </c:pt>
                <c:pt idx="27">
                  <c:v>2993.5735116936303</c:v>
                </c:pt>
                <c:pt idx="28">
                  <c:v>2177.3377387412484</c:v>
                </c:pt>
              </c:numCache>
            </c:numRef>
          </c:yVal>
          <c:smooth val="0"/>
        </c:ser>
        <c:axId val="28080662"/>
        <c:axId val="51399367"/>
      </c:scatterChart>
      <c:valAx>
        <c:axId val="2808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soil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9367"/>
        <c:crosses val="autoZero"/>
        <c:crossBetween val="midCat"/>
        <c:dispUnits/>
      </c:valAx>
      <c:valAx>
        <c:axId val="5139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80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4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Sheet1!$E$8:$E$36</c:f>
              <c:numCache>
                <c:ptCount val="29"/>
                <c:pt idx="0">
                  <c:v>0.030666672792344214</c:v>
                </c:pt>
                <c:pt idx="1">
                  <c:v>0.08493988180150795</c:v>
                </c:pt>
                <c:pt idx="2">
                  <c:v>0.26932233111325954</c:v>
                </c:pt>
                <c:pt idx="3">
                  <c:v>0.3559286755012838</c:v>
                </c:pt>
                <c:pt idx="4">
                  <c:v>0.12738718116415965</c:v>
                </c:pt>
                <c:pt idx="6">
                  <c:v>0.4417128640819781</c:v>
                </c:pt>
                <c:pt idx="7">
                  <c:v>0.4400727802322788</c:v>
                </c:pt>
                <c:pt idx="8">
                  <c:v>0.5847238342279171</c:v>
                </c:pt>
                <c:pt idx="9">
                  <c:v>0.4477195439575352</c:v>
                </c:pt>
                <c:pt idx="10">
                  <c:v>0.42151317490002876</c:v>
                </c:pt>
                <c:pt idx="12">
                  <c:v>0.6395497067519753</c:v>
                </c:pt>
                <c:pt idx="13">
                  <c:v>0.7329659587724097</c:v>
                </c:pt>
                <c:pt idx="14">
                  <c:v>0.7265112792203366</c:v>
                </c:pt>
                <c:pt idx="15">
                  <c:v>0.6651447344955194</c:v>
                </c:pt>
                <c:pt idx="16">
                  <c:v>0.48028393690494153</c:v>
                </c:pt>
                <c:pt idx="18">
                  <c:v>0.1513477240581202</c:v>
                </c:pt>
                <c:pt idx="19">
                  <c:v>0.536121953015686</c:v>
                </c:pt>
                <c:pt idx="20">
                  <c:v>0.5707476504012216</c:v>
                </c:pt>
                <c:pt idx="21">
                  <c:v>0.5347197580645164</c:v>
                </c:pt>
                <c:pt idx="22">
                  <c:v>0.8299883637470916</c:v>
                </c:pt>
                <c:pt idx="24">
                  <c:v>0.882944798092757</c:v>
                </c:pt>
                <c:pt idx="25">
                  <c:v>1.0877014011082802</c:v>
                </c:pt>
                <c:pt idx="26">
                  <c:v>0.6657600083667156</c:v>
                </c:pt>
                <c:pt idx="27">
                  <c:v>0.873816508072786</c:v>
                </c:pt>
                <c:pt idx="28">
                  <c:v>0.49099851857204785</c:v>
                </c:pt>
              </c:numCache>
            </c:numRef>
          </c:yVal>
          <c:smooth val="0"/>
        </c:ser>
        <c:axId val="59941120"/>
        <c:axId val="2599169"/>
      </c:scatterChart>
      <c:valAx>
        <c:axId val="599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9169"/>
        <c:crosses val="autoZero"/>
        <c:crossBetween val="midCat"/>
        <c:dispUnits/>
      </c:valAx>
      <c:valAx>
        <c:axId val="259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11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Sheet1!$F$8:$F$36</c:f>
              <c:numCache>
                <c:ptCount val="29"/>
                <c:pt idx="0">
                  <c:v>0.17990507199639127</c:v>
                </c:pt>
                <c:pt idx="1">
                  <c:v>0.8085721268905821</c:v>
                </c:pt>
                <c:pt idx="2">
                  <c:v>1.6700052148634452</c:v>
                </c:pt>
                <c:pt idx="3">
                  <c:v>1.7270803508659456</c:v>
                </c:pt>
                <c:pt idx="4">
                  <c:v>0.4655740648123216</c:v>
                </c:pt>
                <c:pt idx="6">
                  <c:v>1.9741588358994098</c:v>
                </c:pt>
                <c:pt idx="7">
                  <c:v>2.7140213513955906</c:v>
                </c:pt>
                <c:pt idx="8">
                  <c:v>1.8409401377613328</c:v>
                </c:pt>
                <c:pt idx="9">
                  <c:v>2.8707316361004667</c:v>
                </c:pt>
                <c:pt idx="10">
                  <c:v>2.5226659423620466</c:v>
                </c:pt>
                <c:pt idx="12">
                  <c:v>4.60605085018863</c:v>
                </c:pt>
                <c:pt idx="13">
                  <c:v>3.2507878096281395</c:v>
                </c:pt>
                <c:pt idx="14">
                  <c:v>4.262287442292263</c:v>
                </c:pt>
                <c:pt idx="15">
                  <c:v>2.250165501642419</c:v>
                </c:pt>
                <c:pt idx="16">
                  <c:v>2.7397760593581952</c:v>
                </c:pt>
                <c:pt idx="18">
                  <c:v>0.9217581660763484</c:v>
                </c:pt>
                <c:pt idx="19">
                  <c:v>4.5273278821680725</c:v>
                </c:pt>
                <c:pt idx="20">
                  <c:v>2.009432454007416</c:v>
                </c:pt>
                <c:pt idx="21">
                  <c:v>3.4466811776565818</c:v>
                </c:pt>
                <c:pt idx="22">
                  <c:v>3.7276362290115244</c:v>
                </c:pt>
                <c:pt idx="24">
                  <c:v>1.5143732037414894</c:v>
                </c:pt>
                <c:pt idx="25">
                  <c:v>1.5868727086079917</c:v>
                </c:pt>
                <c:pt idx="26">
                  <c:v>1.2522992734172165</c:v>
                </c:pt>
                <c:pt idx="27">
                  <c:v>1.658508302450849</c:v>
                </c:pt>
                <c:pt idx="28">
                  <c:v>1.281273116444148</c:v>
                </c:pt>
              </c:numCache>
            </c:numRef>
          </c:yVal>
          <c:smooth val="0"/>
        </c:ser>
        <c:axId val="23392522"/>
        <c:axId val="9206107"/>
      </c:scatterChart>
      <c:valAx>
        <c:axId val="2339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06107"/>
        <c:crosses val="autoZero"/>
        <c:crossBetween val="midCat"/>
        <c:dispUnits/>
      </c:valAx>
      <c:valAx>
        <c:axId val="920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92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plot Cmic v. [H+]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Sheet1!$D$8:$D$36</c:f>
              <c:numCache>
                <c:ptCount val="29"/>
                <c:pt idx="0">
                  <c:v>968.5244396606308</c:v>
                </c:pt>
                <c:pt idx="1">
                  <c:v>596.8706423720237</c:v>
                </c:pt>
                <c:pt idx="2">
                  <c:v>916.3088259063315</c:v>
                </c:pt>
                <c:pt idx="3">
                  <c:v>1170.9484268521037</c:v>
                </c:pt>
                <c:pt idx="4">
                  <c:v>1554.6201061712006</c:v>
                </c:pt>
                <c:pt idx="6">
                  <c:v>1271.2919227396178</c:v>
                </c:pt>
                <c:pt idx="7">
                  <c:v>921.2947137506079</c:v>
                </c:pt>
                <c:pt idx="8">
                  <c:v>1804.672756333447</c:v>
                </c:pt>
                <c:pt idx="9">
                  <c:v>886.1368346742394</c:v>
                </c:pt>
                <c:pt idx="10">
                  <c:v>949.3770779576221</c:v>
                </c:pt>
                <c:pt idx="12">
                  <c:v>788.9198947621356</c:v>
                </c:pt>
                <c:pt idx="13">
                  <c:v>1281.0984767668558</c:v>
                </c:pt>
                <c:pt idx="14">
                  <c:v>968.4717540659582</c:v>
                </c:pt>
                <c:pt idx="15">
                  <c:v>1679.5348800960503</c:v>
                </c:pt>
                <c:pt idx="16">
                  <c:v>996.0252027974019</c:v>
                </c:pt>
                <c:pt idx="18">
                  <c:v>932.9239294843428</c:v>
                </c:pt>
                <c:pt idx="19">
                  <c:v>672.8356195084419</c:v>
                </c:pt>
                <c:pt idx="20">
                  <c:v>1613.8309953202834</c:v>
                </c:pt>
                <c:pt idx="21">
                  <c:v>881.4799765187637</c:v>
                </c:pt>
                <c:pt idx="22">
                  <c:v>1265.1027852807063</c:v>
                </c:pt>
                <c:pt idx="24">
                  <c:v>3312.7447018678167</c:v>
                </c:pt>
                <c:pt idx="25">
                  <c:v>3894.5288829293404</c:v>
                </c:pt>
                <c:pt idx="26">
                  <c:v>3020.625660784181</c:v>
                </c:pt>
                <c:pt idx="27">
                  <c:v>2993.5735116936303</c:v>
                </c:pt>
                <c:pt idx="28">
                  <c:v>2177.3377387412484</c:v>
                </c:pt>
              </c:numCache>
            </c:numRef>
          </c:yVal>
          <c:smooth val="0"/>
        </c:ser>
        <c:axId val="15746100"/>
        <c:axId val="7497173"/>
      </c:scatterChart>
      <c:valAx>
        <c:axId val="1574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97173"/>
        <c:crosses val="autoZero"/>
        <c:crossBetween val="midCat"/>
        <c:dispUnits/>
      </c:valAx>
      <c:valAx>
        <c:axId val="749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6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plot CO2 v. [H+]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Sheet1!$E$8:$E$36</c:f>
              <c:numCache>
                <c:ptCount val="29"/>
                <c:pt idx="0">
                  <c:v>0.030666672792344214</c:v>
                </c:pt>
                <c:pt idx="1">
                  <c:v>0.08493988180150795</c:v>
                </c:pt>
                <c:pt idx="2">
                  <c:v>0.26932233111325954</c:v>
                </c:pt>
                <c:pt idx="3">
                  <c:v>0.3559286755012838</c:v>
                </c:pt>
                <c:pt idx="4">
                  <c:v>0.12738718116415965</c:v>
                </c:pt>
                <c:pt idx="6">
                  <c:v>0.4417128640819781</c:v>
                </c:pt>
                <c:pt idx="7">
                  <c:v>0.4400727802322788</c:v>
                </c:pt>
                <c:pt idx="8">
                  <c:v>0.5847238342279171</c:v>
                </c:pt>
                <c:pt idx="9">
                  <c:v>0.4477195439575352</c:v>
                </c:pt>
                <c:pt idx="10">
                  <c:v>0.42151317490002876</c:v>
                </c:pt>
                <c:pt idx="12">
                  <c:v>0.6395497067519753</c:v>
                </c:pt>
                <c:pt idx="13">
                  <c:v>0.7329659587724097</c:v>
                </c:pt>
                <c:pt idx="14">
                  <c:v>0.7265112792203366</c:v>
                </c:pt>
                <c:pt idx="15">
                  <c:v>0.6651447344955194</c:v>
                </c:pt>
                <c:pt idx="16">
                  <c:v>0.48028393690494153</c:v>
                </c:pt>
                <c:pt idx="18">
                  <c:v>0.1513477240581202</c:v>
                </c:pt>
                <c:pt idx="19">
                  <c:v>0.536121953015686</c:v>
                </c:pt>
                <c:pt idx="20">
                  <c:v>0.5707476504012216</c:v>
                </c:pt>
                <c:pt idx="21">
                  <c:v>0.5347197580645164</c:v>
                </c:pt>
                <c:pt idx="22">
                  <c:v>0.8299883637470916</c:v>
                </c:pt>
                <c:pt idx="24">
                  <c:v>0.882944798092757</c:v>
                </c:pt>
                <c:pt idx="25">
                  <c:v>1.0877014011082802</c:v>
                </c:pt>
                <c:pt idx="26">
                  <c:v>0.6657600083667156</c:v>
                </c:pt>
                <c:pt idx="27">
                  <c:v>0.873816508072786</c:v>
                </c:pt>
                <c:pt idx="28">
                  <c:v>0.49099851857204785</c:v>
                </c:pt>
              </c:numCache>
            </c:numRef>
          </c:yVal>
          <c:smooth val="0"/>
        </c:ser>
        <c:axId val="365694"/>
        <c:axId val="3291247"/>
      </c:scatterChart>
      <c:valAx>
        <c:axId val="3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1247"/>
        <c:crosses val="autoZero"/>
        <c:crossBetween val="midCat"/>
        <c:dispUnits/>
      </c:valAx>
      <c:valAx>
        <c:axId val="3291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C02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6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Sheet1!$F$8:$F$36</c:f>
              <c:numCache>
                <c:ptCount val="29"/>
                <c:pt idx="0">
                  <c:v>0.17990507199639127</c:v>
                </c:pt>
                <c:pt idx="1">
                  <c:v>0.8085721268905821</c:v>
                </c:pt>
                <c:pt idx="2">
                  <c:v>1.6700052148634452</c:v>
                </c:pt>
                <c:pt idx="3">
                  <c:v>1.7270803508659456</c:v>
                </c:pt>
                <c:pt idx="4">
                  <c:v>0.4655740648123216</c:v>
                </c:pt>
                <c:pt idx="6">
                  <c:v>1.9741588358994098</c:v>
                </c:pt>
                <c:pt idx="7">
                  <c:v>2.7140213513955906</c:v>
                </c:pt>
                <c:pt idx="8">
                  <c:v>1.8409401377613328</c:v>
                </c:pt>
                <c:pt idx="9">
                  <c:v>2.8707316361004667</c:v>
                </c:pt>
                <c:pt idx="10">
                  <c:v>2.5226659423620466</c:v>
                </c:pt>
                <c:pt idx="12">
                  <c:v>4.60605085018863</c:v>
                </c:pt>
                <c:pt idx="13">
                  <c:v>3.2507878096281395</c:v>
                </c:pt>
                <c:pt idx="14">
                  <c:v>4.262287442292263</c:v>
                </c:pt>
                <c:pt idx="15">
                  <c:v>2.250165501642419</c:v>
                </c:pt>
                <c:pt idx="16">
                  <c:v>2.7397760593581952</c:v>
                </c:pt>
                <c:pt idx="18">
                  <c:v>0.9217581660763484</c:v>
                </c:pt>
                <c:pt idx="19">
                  <c:v>4.5273278821680725</c:v>
                </c:pt>
                <c:pt idx="20">
                  <c:v>2.009432454007416</c:v>
                </c:pt>
                <c:pt idx="21">
                  <c:v>3.4466811776565818</c:v>
                </c:pt>
                <c:pt idx="22">
                  <c:v>3.7276362290115244</c:v>
                </c:pt>
                <c:pt idx="24">
                  <c:v>1.5143732037414894</c:v>
                </c:pt>
                <c:pt idx="25">
                  <c:v>1.5868727086079917</c:v>
                </c:pt>
                <c:pt idx="26">
                  <c:v>1.2522992734172165</c:v>
                </c:pt>
                <c:pt idx="27">
                  <c:v>1.658508302450849</c:v>
                </c:pt>
                <c:pt idx="28">
                  <c:v>1.281273116444148</c:v>
                </c:pt>
              </c:numCache>
            </c:numRef>
          </c:yVal>
          <c:smooth val="0"/>
        </c:ser>
        <c:axId val="29621224"/>
        <c:axId val="65264425"/>
      </c:scatterChart>
      <c:valAx>
        <c:axId val="2962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64425"/>
        <c:crosses val="autoZero"/>
        <c:crossBetween val="midCat"/>
        <c:dispUnits/>
      </c:valAx>
      <c:valAx>
        <c:axId val="65264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1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3">
      <selection activeCell="F8" sqref="F8:F36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3</v>
      </c>
    </row>
    <row r="5" spans="1:6" s="1" customFormat="1" ht="15.75">
      <c r="A5" s="1" t="s">
        <v>12</v>
      </c>
      <c r="C5" s="1" t="s">
        <v>9</v>
      </c>
      <c r="D5" s="1" t="s">
        <v>10</v>
      </c>
      <c r="E5" s="1" t="s">
        <v>11</v>
      </c>
      <c r="F5" s="1" t="s">
        <v>8</v>
      </c>
    </row>
    <row r="6" spans="1:6" s="2" customFormat="1" ht="14.25">
      <c r="A6" s="2" t="s">
        <v>4</v>
      </c>
      <c r="B6" s="2" t="s">
        <v>1</v>
      </c>
      <c r="C6" s="2" t="s">
        <v>5</v>
      </c>
      <c r="D6" s="2" t="s">
        <v>2</v>
      </c>
      <c r="E6" s="2" t="s">
        <v>6</v>
      </c>
      <c r="F6" s="2" t="s">
        <v>7</v>
      </c>
    </row>
    <row r="8" spans="1:6" ht="12.75">
      <c r="A8" s="3">
        <v>36670</v>
      </c>
      <c r="B8" s="1">
        <v>3.99</v>
      </c>
      <c r="C8">
        <f>10^(-B8)</f>
        <v>0.00010232929922807532</v>
      </c>
      <c r="D8">
        <v>968.5244396606308</v>
      </c>
      <c r="E8">
        <v>0.030666672792344214</v>
      </c>
      <c r="F8">
        <f>(((E8*12/44)/48)*1000000)/D8</f>
        <v>0.17990507199639127</v>
      </c>
    </row>
    <row r="9" spans="2:6" ht="12.75">
      <c r="B9" s="1">
        <v>4.25</v>
      </c>
      <c r="C9">
        <f aca="true" t="shared" si="0" ref="C9:C36">10^(-B9)</f>
        <v>5.623413251903489E-05</v>
      </c>
      <c r="D9">
        <v>596.8706423720237</v>
      </c>
      <c r="E9">
        <v>0.08493988180150795</v>
      </c>
      <c r="F9">
        <f aca="true" t="shared" si="1" ref="F9:F36">(((E9*12/44)/48)*1000000)/D9</f>
        <v>0.8085721268905821</v>
      </c>
    </row>
    <row r="10" spans="2:6" ht="12.75">
      <c r="B10" s="1">
        <v>4.5</v>
      </c>
      <c r="C10">
        <f t="shared" si="0"/>
        <v>3.162277660168375E-05</v>
      </c>
      <c r="D10">
        <v>916.3088259063315</v>
      </c>
      <c r="E10">
        <v>0.26932233111325954</v>
      </c>
      <c r="F10">
        <f t="shared" si="1"/>
        <v>1.6700052148634452</v>
      </c>
    </row>
    <row r="11" spans="2:6" ht="12.75">
      <c r="B11" s="1">
        <v>4.38</v>
      </c>
      <c r="C11">
        <f t="shared" si="0"/>
        <v>4.1686938347033504E-05</v>
      </c>
      <c r="D11">
        <v>1170.9484268521037</v>
      </c>
      <c r="E11">
        <v>0.3559286755012838</v>
      </c>
      <c r="F11">
        <f t="shared" si="1"/>
        <v>1.7270803508659456</v>
      </c>
    </row>
    <row r="12" spans="2:6" ht="12.75">
      <c r="B12" s="1">
        <v>3.59</v>
      </c>
      <c r="C12">
        <f t="shared" si="0"/>
        <v>0.00025703957827688604</v>
      </c>
      <c r="D12">
        <v>1554.6201061712006</v>
      </c>
      <c r="E12">
        <v>0.12738718116415965</v>
      </c>
      <c r="F12">
        <f t="shared" si="1"/>
        <v>0.4655740648123216</v>
      </c>
    </row>
    <row r="13" spans="2:3" ht="12.75"/>
    <row r="14" spans="1:6" ht="12.75">
      <c r="A14" s="3">
        <v>36684</v>
      </c>
      <c r="B14" s="1">
        <v>4.04</v>
      </c>
      <c r="C14">
        <f t="shared" si="0"/>
        <v>9.120108393559092E-05</v>
      </c>
      <c r="D14">
        <v>1271.2919227396178</v>
      </c>
      <c r="E14">
        <v>0.4417128640819781</v>
      </c>
      <c r="F14">
        <f t="shared" si="1"/>
        <v>1.9741588358994098</v>
      </c>
    </row>
    <row r="15" spans="2:6" ht="12.75">
      <c r="B15" s="1">
        <v>4.16</v>
      </c>
      <c r="C15">
        <f t="shared" si="0"/>
        <v>6.918309709189357E-05</v>
      </c>
      <c r="D15">
        <v>921.2947137506079</v>
      </c>
      <c r="E15">
        <v>0.4400727802322788</v>
      </c>
      <c r="F15">
        <f t="shared" si="1"/>
        <v>2.7140213513955906</v>
      </c>
    </row>
    <row r="16" spans="2:6" ht="12.75">
      <c r="B16" s="1">
        <v>4.43</v>
      </c>
      <c r="C16">
        <f t="shared" si="0"/>
        <v>3.715352290971724E-05</v>
      </c>
      <c r="D16">
        <v>1804.672756333447</v>
      </c>
      <c r="E16">
        <v>0.5847238342279171</v>
      </c>
      <c r="F16">
        <f t="shared" si="1"/>
        <v>1.8409401377613328</v>
      </c>
    </row>
    <row r="17" spans="2:6" ht="12.75">
      <c r="B17" s="1">
        <v>4.25</v>
      </c>
      <c r="C17">
        <f t="shared" si="0"/>
        <v>5.623413251903489E-05</v>
      </c>
      <c r="D17">
        <v>886.1368346742394</v>
      </c>
      <c r="E17">
        <v>0.4477195439575352</v>
      </c>
      <c r="F17">
        <f t="shared" si="1"/>
        <v>2.8707316361004667</v>
      </c>
    </row>
    <row r="18" spans="2:6" ht="12.75">
      <c r="B18" s="1">
        <v>3.6</v>
      </c>
      <c r="C18">
        <f t="shared" si="0"/>
        <v>0.00025118864315095774</v>
      </c>
      <c r="D18">
        <v>949.3770779576221</v>
      </c>
      <c r="E18">
        <v>0.42151317490002876</v>
      </c>
      <c r="F18">
        <f t="shared" si="1"/>
        <v>2.5226659423620466</v>
      </c>
    </row>
    <row r="19" spans="2:3" ht="12.75"/>
    <row r="20" spans="1:6" ht="12.75">
      <c r="A20" s="3">
        <v>36703</v>
      </c>
      <c r="B20" s="1">
        <v>4.1</v>
      </c>
      <c r="C20">
        <f t="shared" si="0"/>
        <v>7.943282347242815E-05</v>
      </c>
      <c r="D20">
        <v>788.9198947621356</v>
      </c>
      <c r="E20">
        <v>0.6395497067519753</v>
      </c>
      <c r="F20">
        <f t="shared" si="1"/>
        <v>4.60605085018863</v>
      </c>
    </row>
    <row r="21" spans="2:6" ht="12.75">
      <c r="B21" s="1">
        <v>4.07</v>
      </c>
      <c r="C21">
        <f t="shared" si="0"/>
        <v>8.511380382023749E-05</v>
      </c>
      <c r="D21">
        <v>1281.0984767668558</v>
      </c>
      <c r="E21">
        <v>0.7329659587724097</v>
      </c>
      <c r="F21">
        <f t="shared" si="1"/>
        <v>3.2507878096281395</v>
      </c>
    </row>
    <row r="22" spans="2:6" ht="12.75">
      <c r="B22" s="1">
        <v>4.49</v>
      </c>
      <c r="C22">
        <f t="shared" si="0"/>
        <v>3.2359365692962775E-05</v>
      </c>
      <c r="D22">
        <v>968.4717540659582</v>
      </c>
      <c r="E22">
        <v>0.7265112792203366</v>
      </c>
      <c r="F22">
        <f t="shared" si="1"/>
        <v>4.262287442292263</v>
      </c>
    </row>
    <row r="23" spans="2:6" ht="12.75">
      <c r="B23" s="1">
        <v>4.55</v>
      </c>
      <c r="C23">
        <f t="shared" si="0"/>
        <v>2.818382931264451E-05</v>
      </c>
      <c r="D23">
        <v>1679.5348800960503</v>
      </c>
      <c r="E23">
        <v>0.6651447344955194</v>
      </c>
      <c r="F23">
        <f t="shared" si="1"/>
        <v>2.250165501642419</v>
      </c>
    </row>
    <row r="24" spans="2:6" ht="12.75">
      <c r="B24" s="1">
        <v>3.67</v>
      </c>
      <c r="C24">
        <f t="shared" si="0"/>
        <v>0.0002137962089502231</v>
      </c>
      <c r="D24">
        <v>996.0252027974019</v>
      </c>
      <c r="E24">
        <v>0.48028393690494153</v>
      </c>
      <c r="F24">
        <f t="shared" si="1"/>
        <v>2.7397760593581952</v>
      </c>
    </row>
    <row r="25" spans="2:3" ht="12.75"/>
    <row r="26" spans="1:6" ht="12.75">
      <c r="A26" s="3">
        <v>36731</v>
      </c>
      <c r="B26" s="1">
        <v>4.04</v>
      </c>
      <c r="C26">
        <f t="shared" si="0"/>
        <v>9.120108393559092E-05</v>
      </c>
      <c r="D26">
        <v>932.9239294843428</v>
      </c>
      <c r="E26">
        <v>0.1513477240581202</v>
      </c>
      <c r="F26">
        <f t="shared" si="1"/>
        <v>0.9217581660763484</v>
      </c>
    </row>
    <row r="27" spans="2:6" ht="12.75">
      <c r="B27" s="1">
        <v>4.39</v>
      </c>
      <c r="C27">
        <f t="shared" si="0"/>
        <v>4.073802778041125E-05</v>
      </c>
      <c r="D27">
        <v>672.8356195084419</v>
      </c>
      <c r="E27">
        <v>0.536121953015686</v>
      </c>
      <c r="F27">
        <f t="shared" si="1"/>
        <v>4.5273278821680725</v>
      </c>
    </row>
    <row r="28" spans="2:6" ht="12.75">
      <c r="B28" s="1">
        <v>4.42</v>
      </c>
      <c r="C28">
        <f t="shared" si="0"/>
        <v>3.80189396320561E-05</v>
      </c>
      <c r="D28">
        <v>1613.8309953202834</v>
      </c>
      <c r="E28">
        <v>0.5707476504012216</v>
      </c>
      <c r="F28">
        <f t="shared" si="1"/>
        <v>2.009432454007416</v>
      </c>
    </row>
    <row r="29" spans="2:6" ht="12.75">
      <c r="B29" s="1">
        <v>4.43</v>
      </c>
      <c r="C29">
        <f t="shared" si="0"/>
        <v>3.715352290971724E-05</v>
      </c>
      <c r="D29">
        <v>881.4799765187637</v>
      </c>
      <c r="E29">
        <v>0.5347197580645164</v>
      </c>
      <c r="F29">
        <f t="shared" si="1"/>
        <v>3.4466811776565818</v>
      </c>
    </row>
    <row r="30" spans="2:6" ht="12.75">
      <c r="B30" s="1">
        <v>3.39</v>
      </c>
      <c r="C30">
        <f t="shared" si="0"/>
        <v>0.00040738027780411217</v>
      </c>
      <c r="D30">
        <v>1265.1027852807063</v>
      </c>
      <c r="E30">
        <v>0.8299883637470916</v>
      </c>
      <c r="F30">
        <f t="shared" si="1"/>
        <v>3.7276362290115244</v>
      </c>
    </row>
    <row r="31" spans="2:3" ht="12.75"/>
    <row r="32" spans="1:6" ht="12.75">
      <c r="A32" s="3">
        <v>36783</v>
      </c>
      <c r="B32" s="1">
        <v>4.18</v>
      </c>
      <c r="C32">
        <f t="shared" si="0"/>
        <v>6.606934480075954E-05</v>
      </c>
      <c r="D32">
        <v>3312.7447018678167</v>
      </c>
      <c r="E32">
        <v>0.882944798092757</v>
      </c>
      <c r="F32">
        <f t="shared" si="1"/>
        <v>1.5143732037414894</v>
      </c>
    </row>
    <row r="33" spans="2:6" ht="12.75">
      <c r="B33" s="1">
        <v>4.61</v>
      </c>
      <c r="C33">
        <f t="shared" si="0"/>
        <v>2.4547089156850252E-05</v>
      </c>
      <c r="D33">
        <v>3894.5288829293404</v>
      </c>
      <c r="E33">
        <v>1.0877014011082802</v>
      </c>
      <c r="F33">
        <f t="shared" si="1"/>
        <v>1.5868727086079917</v>
      </c>
    </row>
    <row r="34" spans="2:6" ht="12.75">
      <c r="B34" s="1">
        <v>4.92</v>
      </c>
      <c r="C34">
        <f t="shared" si="0"/>
        <v>1.2022644346174118E-05</v>
      </c>
      <c r="D34">
        <v>3020.625660784181</v>
      </c>
      <c r="E34">
        <v>0.6657600083667156</v>
      </c>
      <c r="F34">
        <f t="shared" si="1"/>
        <v>1.2522992734172165</v>
      </c>
    </row>
    <row r="35" spans="2:6" ht="12.75">
      <c r="B35" s="1">
        <v>4.29</v>
      </c>
      <c r="C35">
        <f t="shared" si="0"/>
        <v>5.12861383991364E-05</v>
      </c>
      <c r="D35">
        <v>2993.5735116936303</v>
      </c>
      <c r="E35">
        <v>0.873816508072786</v>
      </c>
      <c r="F35">
        <f t="shared" si="1"/>
        <v>1.658508302450849</v>
      </c>
    </row>
    <row r="36" spans="2:6" ht="12.75">
      <c r="B36" s="1">
        <v>3.85</v>
      </c>
      <c r="C36">
        <f t="shared" si="0"/>
        <v>0.00014125375446227535</v>
      </c>
      <c r="D36">
        <v>2177.3377387412484</v>
      </c>
      <c r="E36">
        <v>0.49099851857204785</v>
      </c>
      <c r="F36">
        <f t="shared" si="1"/>
        <v>1.281273116444148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</dc:creator>
  <cp:keywords/>
  <dc:description/>
  <cp:lastModifiedBy>Will Kessler</cp:lastModifiedBy>
  <dcterms:created xsi:type="dcterms:W3CDTF">2000-11-21T16:18:52Z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