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<sst xmlns="http://schemas.openxmlformats.org/spreadsheetml/2006/main" count="32" uniqueCount="20">
  <si>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Rate</t>
  </si>
  <si>
    <t>Total</t>
  </si>
  <si>
    <t>Staffing</t>
  </si>
  <si>
    <t>Leahy, $45/hour ($360/day)</t>
  </si>
  <si>
    <t>Hartnett, $65/hour ($520/day)</t>
  </si>
  <si>
    <t>Posters &amp; promotional materials</t>
  </si>
  <si>
    <t>Food &amp; beverages (meetings)</t>
  </si>
  <si>
    <t>In-state travel expenses</t>
  </si>
  <si>
    <t>Leahy, 12 days (project management)</t>
  </si>
  <si>
    <t>Other</t>
  </si>
  <si>
    <t>Sub-total</t>
  </si>
  <si>
    <t>13% overhead</t>
  </si>
  <si>
    <t xml:space="preserve">Less staff time required for I-93 pilot towns, as we have already established contacts and projects there. </t>
  </si>
  <si>
    <t>Cost of Additional Pilot Town (each)</t>
  </si>
  <si>
    <t>Leahy, 2 days (project management)</t>
  </si>
  <si>
    <t>Hartnett, 1 day (advisory role, meeting attendance)</t>
  </si>
  <si>
    <t>Total cost of adding 4 pilot towns to Learning Network: $7,108</t>
  </si>
  <si>
    <t>Total cost per town = $3,179</t>
  </si>
  <si>
    <t>Total (each town)</t>
  </si>
  <si>
    <t>Hartnett, 6 days (assitance and supervision)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</si>
</sst>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9" sqref="E9"/>
    </sheetView>
  </sheetViews>
  <sheetFormatPr defaultColWidth="9.140625" defaultRowHeight="12.75"/>
  <cols>
    <col min="1" max="1" width="48.140625" style="0" customWidth="1"/>
    <col min="2" max="2" width="26.57421875" style="0" customWidth="1"/>
  </cols>
  <sheetData>
    <row r="1" spans="1:3" ht="12.75">
      <c r="A1" s="4" t="s">
        <v>2</v>
      </c>
      <c r="B1" s="5" t="s">
        <v>0</v>
      </c>
      <c r="C1" s="5" t="s">
        <v>1</v>
      </c>
    </row>
    <row r="2" spans="1:3" ht="12.75">
      <c r="A2" s="6" t="s">
        <v>8</v>
      </c>
      <c r="B2" s="7" t="s">
        <v>3</v>
      </c>
      <c r="C2" s="8">
        <f>4320</f>
        <v>4320</v>
      </c>
    </row>
    <row r="3" spans="1:3" ht="12.75">
      <c r="A3" s="6" t="s">
        <v>19</v>
      </c>
      <c r="B3" s="7" t="s">
        <v>4</v>
      </c>
      <c r="C3" s="8">
        <f>3120</f>
        <v>3120</v>
      </c>
    </row>
    <row r="4" spans="1:3" ht="12.75">
      <c r="A4" s="6"/>
      <c r="B4" s="7"/>
      <c r="C4" s="8"/>
    </row>
    <row r="5" spans="1:3" ht="12.75">
      <c r="A5" s="4" t="s">
        <v>9</v>
      </c>
      <c r="B5" s="7"/>
      <c r="C5" s="8"/>
    </row>
    <row r="6" spans="1:3" ht="12.75">
      <c r="A6" s="9" t="s">
        <v>7</v>
      </c>
      <c r="B6" s="7"/>
      <c r="C6" s="8">
        <v>250</v>
      </c>
    </row>
    <row r="7" spans="1:3" ht="12.75">
      <c r="A7" s="10" t="s">
        <v>5</v>
      </c>
      <c r="B7" s="7"/>
      <c r="C7" s="8">
        <v>500</v>
      </c>
    </row>
    <row r="8" spans="1:3" ht="12.75">
      <c r="A8" s="10" t="s">
        <v>6</v>
      </c>
      <c r="B8" s="7"/>
      <c r="C8" s="8">
        <v>250</v>
      </c>
    </row>
    <row r="9" spans="1:3" ht="12.75">
      <c r="A9" s="10"/>
      <c r="B9" s="7"/>
      <c r="C9" s="8"/>
    </row>
    <row r="10" spans="1:3" ht="12.75">
      <c r="A10" s="4" t="s">
        <v>10</v>
      </c>
      <c r="B10" s="5"/>
      <c r="C10" s="11">
        <f>SUM(C2:C8)</f>
        <v>8440</v>
      </c>
    </row>
    <row r="11" spans="1:3" ht="12.75">
      <c r="A11" s="4" t="s">
        <v>11</v>
      </c>
      <c r="B11" s="5"/>
      <c r="C11" s="11">
        <f>C10*0.13</f>
        <v>1097.2</v>
      </c>
    </row>
    <row r="12" spans="1:3" ht="12.75">
      <c r="A12" s="4" t="s">
        <v>1</v>
      </c>
      <c r="B12" s="5"/>
      <c r="C12" s="12">
        <f>C10+C11</f>
        <v>9537.2</v>
      </c>
    </row>
    <row r="13" spans="1:6" ht="12.75">
      <c r="A13" s="20" t="s">
        <v>17</v>
      </c>
      <c r="B13" s="7"/>
      <c r="C13" s="8"/>
      <c r="F13" s="2"/>
    </row>
    <row r="14" spans="2:3" ht="12.75">
      <c r="B14" s="1"/>
      <c r="C14" s="3"/>
    </row>
    <row r="15" s="13" customFormat="1" ht="11.25" customHeight="1">
      <c r="C15" s="14"/>
    </row>
    <row r="16" spans="1:3" s="13" customFormat="1" ht="18" customHeight="1">
      <c r="A16" s="15" t="s">
        <v>13</v>
      </c>
      <c r="B16" s="16"/>
      <c r="C16" s="17"/>
    </row>
    <row r="17" spans="1:3" s="13" customFormat="1" ht="30" customHeight="1">
      <c r="A17" s="18" t="s">
        <v>12</v>
      </c>
      <c r="B17" s="16"/>
      <c r="C17" s="17"/>
    </row>
    <row r="18" spans="1:3" ht="12.75">
      <c r="A18" s="6"/>
      <c r="B18" s="6"/>
      <c r="C18" s="19"/>
    </row>
    <row r="19" spans="1:3" ht="12.75">
      <c r="A19" s="4" t="s">
        <v>2</v>
      </c>
      <c r="B19" s="5" t="s">
        <v>0</v>
      </c>
      <c r="C19" s="5" t="s">
        <v>1</v>
      </c>
    </row>
    <row r="20" spans="1:3" ht="12.75">
      <c r="A20" s="6" t="s">
        <v>14</v>
      </c>
      <c r="B20" s="7" t="s">
        <v>3</v>
      </c>
      <c r="C20" s="8">
        <f>2*360</f>
        <v>720</v>
      </c>
    </row>
    <row r="21" spans="1:3" ht="12.75">
      <c r="A21" s="6" t="s">
        <v>15</v>
      </c>
      <c r="B21" s="7" t="s">
        <v>4</v>
      </c>
      <c r="C21" s="8">
        <f>520</f>
        <v>520</v>
      </c>
    </row>
    <row r="22" spans="1:3" ht="12.75">
      <c r="A22" s="6"/>
      <c r="B22" s="7"/>
      <c r="C22" s="8"/>
    </row>
    <row r="23" spans="1:3" ht="12.75">
      <c r="A23" s="4" t="s">
        <v>9</v>
      </c>
      <c r="B23" s="7"/>
      <c r="C23" s="8"/>
    </row>
    <row r="24" spans="1:3" ht="12.75">
      <c r="A24" s="9" t="s">
        <v>7</v>
      </c>
      <c r="B24" s="7"/>
      <c r="C24" s="8">
        <f>250/3</f>
        <v>83.33333333333333</v>
      </c>
    </row>
    <row r="25" spans="1:3" ht="12.75">
      <c r="A25" s="10" t="s">
        <v>5</v>
      </c>
      <c r="B25" s="7"/>
      <c r="C25" s="8">
        <f>500/3</f>
        <v>166.66666666666666</v>
      </c>
    </row>
    <row r="26" spans="1:3" ht="12.75">
      <c r="A26" s="10" t="s">
        <v>6</v>
      </c>
      <c r="B26" s="7"/>
      <c r="C26" s="8">
        <f>83</f>
        <v>83</v>
      </c>
    </row>
    <row r="27" spans="1:3" ht="12.75">
      <c r="A27" s="10"/>
      <c r="B27" s="7"/>
      <c r="C27" s="8"/>
    </row>
    <row r="28" spans="1:3" ht="12.75">
      <c r="A28" s="4" t="s">
        <v>10</v>
      </c>
      <c r="B28" s="5"/>
      <c r="C28" s="11">
        <f>SUM(C20:C26)</f>
        <v>1573</v>
      </c>
    </row>
    <row r="29" spans="1:3" ht="12.75">
      <c r="A29" s="4" t="s">
        <v>11</v>
      </c>
      <c r="B29" s="5"/>
      <c r="C29" s="11">
        <f>C28*0.13</f>
        <v>204.49</v>
      </c>
    </row>
    <row r="30" spans="1:3" ht="12.75">
      <c r="A30" s="4" t="s">
        <v>18</v>
      </c>
      <c r="B30" s="5"/>
      <c r="C30" s="12">
        <f>C28+C29</f>
        <v>1777.49</v>
      </c>
    </row>
    <row r="31" spans="1:3" ht="12.75">
      <c r="A31" s="6"/>
      <c r="B31" s="6"/>
      <c r="C31" s="6"/>
    </row>
    <row r="32" spans="1:3" ht="25.5">
      <c r="A32" s="21" t="s">
        <v>16</v>
      </c>
      <c r="B32" s="6"/>
      <c r="C32" s="6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&amp;LNHGCC Proposal&amp;CCViz Learning Network&amp;RDraft 1</oddHeader>
    <oddFooter>&amp;C17 Oct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Maura Leahy</dc:creator>
  <cp:keywords/>
  <dc:description/>
  <cp:lastModifiedBy>Kate Hartnett</cp:lastModifiedBy>
  <cp:lastPrinted>2006-10-17T20:46:14Z</cp:lastPrinted>
  <dcterms:created xsi:type="dcterms:W3CDTF">2006-10-13T19:35:59Z</dcterms:created>
  <dcterms:modified xsi:type="dcterms:W3CDTF">2006-10-17T21:10:58Z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