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885" windowWidth="13860" windowHeight="2520" activeTab="0"/>
  </bookViews>
  <sheets>
    <sheet name="Winnicut_Fina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<sst xmlns="http://schemas.openxmlformats.org/spreadsheetml/2006/main" count="19" uniqueCount="19">
  <si>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Number</t>
  </si>
  <si>
    <t>Easting</t>
  </si>
  <si>
    <t>Northing</t>
  </si>
  <si>
    <t>Known Z</t>
  </si>
  <si>
    <t>Laser Z</t>
  </si>
  <si>
    <t>Dz</t>
  </si>
  <si>
    <t>GB-DMC-9H</t>
  </si>
  <si>
    <t>GB-DMC-14HV</t>
  </si>
  <si>
    <t>GB-QC-1</t>
  </si>
  <si>
    <t>GB-QC-2</t>
  </si>
  <si>
    <t>GB-QC-3</t>
  </si>
  <si>
    <t>GB-QC-4</t>
  </si>
  <si>
    <t>TP1</t>
  </si>
  <si>
    <t>Average Dz</t>
  </si>
  <si>
    <t>Minimum Dz</t>
  </si>
  <si>
    <t>Maximum Dz</t>
  </si>
  <si>
    <t>Standard Deviation</t>
  </si>
  <si>
    <t>Root Mean Square</t>
  </si>
  <si>
    <t>This Control Report covers the Winnicut area.  The values listed represent all control points that hit the final LAS data delivered.  All vertical values are reported in US Survey Feet.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</si>
</sst>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3.7109375" style="0" bestFit="1" customWidth="1"/>
    <col min="2" max="2" width="9.57421875" style="0" bestFit="1" customWidth="1"/>
    <col min="3" max="3" width="10.57421875" style="0" bestFit="1" customWidth="1"/>
    <col min="4" max="4" width="8.140625" style="0" bestFit="1" customWidth="1"/>
    <col min="5" max="5" width="7.140625" style="0" bestFit="1" customWidth="1"/>
    <col min="6" max="6" width="6.140625" style="0" bestFit="1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2" spans="1:6" ht="65.25" customHeight="1">
      <c r="A2" s="4"/>
      <c r="B2" s="4"/>
      <c r="C2" s="4"/>
      <c r="D2" s="4"/>
      <c r="E2" s="4"/>
      <c r="F2" s="4"/>
    </row>
    <row r="3" spans="1:6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ht="12.75">
      <c r="A4" t="s">
        <v>6</v>
      </c>
      <c r="B4" s="3">
        <v>350229.283</v>
      </c>
      <c r="C4" s="3">
        <v>4763472.22</v>
      </c>
      <c r="D4" s="3">
        <v>67.5</v>
      </c>
      <c r="E4" s="3">
        <v>67.84</v>
      </c>
      <c r="F4" s="3">
        <v>0.34</v>
      </c>
    </row>
    <row r="5" spans="1:6" ht="12.75">
      <c r="A5" t="s">
        <v>7</v>
      </c>
      <c r="B5" s="3">
        <v>347248.341</v>
      </c>
      <c r="C5" s="3">
        <v>4764398.458</v>
      </c>
      <c r="D5" s="3">
        <v>70.039</v>
      </c>
      <c r="E5" s="3">
        <v>69.57</v>
      </c>
      <c r="F5" s="3">
        <v>-0.469</v>
      </c>
    </row>
    <row r="6" spans="1:6" ht="12.75">
      <c r="A6" t="s">
        <v>8</v>
      </c>
      <c r="B6" s="3">
        <v>347789.418</v>
      </c>
      <c r="C6" s="3">
        <v>4766328.767</v>
      </c>
      <c r="D6" s="3">
        <v>85.761</v>
      </c>
      <c r="E6" s="3">
        <v>85.49</v>
      </c>
      <c r="F6" s="3">
        <v>-0.271</v>
      </c>
    </row>
    <row r="7" spans="1:6" ht="12.75">
      <c r="A7" t="s">
        <v>9</v>
      </c>
      <c r="B7" s="3">
        <v>348906.825</v>
      </c>
      <c r="C7" s="3">
        <v>4760811.961</v>
      </c>
      <c r="D7" s="3">
        <v>67.831</v>
      </c>
      <c r="E7" s="3">
        <v>67.59</v>
      </c>
      <c r="F7" s="3">
        <v>-0.241</v>
      </c>
    </row>
    <row r="8" spans="1:6" ht="12.75">
      <c r="A8" t="s">
        <v>10</v>
      </c>
      <c r="B8" s="3">
        <v>349803.96</v>
      </c>
      <c r="C8" s="3">
        <v>4763509.748</v>
      </c>
      <c r="D8" s="3">
        <v>56.781</v>
      </c>
      <c r="E8" s="3">
        <v>57.15</v>
      </c>
      <c r="F8" s="3">
        <v>0.369</v>
      </c>
    </row>
    <row r="9" spans="1:6" ht="12.75">
      <c r="A9" t="s">
        <v>11</v>
      </c>
      <c r="B9" s="3">
        <v>346955.69</v>
      </c>
      <c r="C9" s="3">
        <v>4763277.039</v>
      </c>
      <c r="D9" s="3">
        <v>72.48</v>
      </c>
      <c r="E9" s="3">
        <v>72.9</v>
      </c>
      <c r="F9" s="3">
        <v>0.42</v>
      </c>
    </row>
    <row r="10" spans="1:6" ht="12.75">
      <c r="A10" t="s">
        <v>12</v>
      </c>
      <c r="B10" s="3">
        <v>349386.52</v>
      </c>
      <c r="C10" s="3">
        <v>4761763.86</v>
      </c>
      <c r="D10" s="3">
        <v>90.38</v>
      </c>
      <c r="E10" s="3">
        <v>90.65</v>
      </c>
      <c r="F10" s="3">
        <v>0.27</v>
      </c>
    </row>
    <row r="12" spans="4:6" ht="12.75">
      <c r="D12" s="1" t="s">
        <v>13</v>
      </c>
      <c r="E12" s="1"/>
      <c r="F12" s="2">
        <f>AVERAGE(F4:F10)</f>
        <v>0.05971428571428571</v>
      </c>
    </row>
    <row r="13" spans="4:6" ht="12.75">
      <c r="D13" s="1" t="s">
        <v>14</v>
      </c>
      <c r="E13" s="1"/>
      <c r="F13" s="2">
        <f>MIN(F4:F10)</f>
        <v>-0.469</v>
      </c>
    </row>
    <row r="14" spans="4:6" ht="12.75">
      <c r="D14" s="1" t="s">
        <v>15</v>
      </c>
      <c r="E14" s="1"/>
      <c r="F14" s="2">
        <f>MAX(F4:F10)</f>
        <v>0.42</v>
      </c>
    </row>
    <row r="15" spans="4:6" ht="12.75">
      <c r="D15" s="1" t="s">
        <v>16</v>
      </c>
      <c r="E15" s="1"/>
      <c r="F15" s="2">
        <f>STDEV(F4:F10)</f>
        <v>0.37139005294780236</v>
      </c>
    </row>
    <row r="16" spans="4:6" ht="12.75">
      <c r="D16" s="1" t="s">
        <v>17</v>
      </c>
      <c r="E16" s="1"/>
      <c r="F16" s="2">
        <f>SQRT(SUMSQ(F4:F10)/COUNT(F4:F10))</f>
        <v>0.3489871057789958</v>
      </c>
    </row>
  </sheetData>
  <mergeCells count="6">
    <mergeCell ref="D16:E16"/>
    <mergeCell ref="A1:F2"/>
    <mergeCell ref="D12:E12"/>
    <mergeCell ref="D13:E13"/>
    <mergeCell ref="D14:E14"/>
    <mergeCell ref="D15:E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jmullins</cp:lastModifiedBy>
  <dcterms:created xsi:type="dcterms:W3CDTF">2007-09-26T16:06:18Z</dcterms:created>
  <dcterms:modified xsi:type="dcterms:W3CDTF">2007-09-26T16:06:18Z</dcterms:modified>
  <cp:category/>
  <cp:version/>
  <cp:contentType/>
  <cp:contentStatus/>
</cp:coreProperties>
</file>