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<sst xmlns="http://schemas.openxmlformats.org/spreadsheetml/2006/main" count="87" uniqueCount="72">
  <si>
    <t>Category</t>
  </si>
  <si>
    <t>Current</t>
  </si>
  <si>
    <t>Base Buildout</t>
  </si>
  <si>
    <t>Standard Alternative Scenario</t>
  </si>
  <si>
    <t>Buildout</t>
  </si>
  <si>
    <t>Percent Change</t>
  </si>
  <si>
    <t>Indicator</t>
  </si>
  <si>
    <t>Developed Residential Acres</t>
  </si>
  <si>
    <t>Developed Non-Residential Acres</t>
  </si>
  <si>
    <t>Residential Dwelling Units</t>
  </si>
  <si>
    <t>Units</t>
  </si>
  <si>
    <t>Commercial Floor Area</t>
  </si>
  <si>
    <t>Acres</t>
  </si>
  <si>
    <t>d.u.'s</t>
  </si>
  <si>
    <t>sq. ft</t>
  </si>
  <si>
    <t>Demographics &amp; Employment</t>
  </si>
  <si>
    <t>Population</t>
  </si>
  <si>
    <t>School Kids</t>
  </si>
  <si>
    <t>Labor Force Population</t>
  </si>
  <si>
    <t>Workers</t>
  </si>
  <si>
    <t>Persons</t>
  </si>
  <si>
    <t>Commercial Jobs</t>
  </si>
  <si>
    <t>Jobs</t>
  </si>
  <si>
    <t>Jobs to Housing Ratio</t>
  </si>
  <si>
    <t>Jobs/d.u.</t>
  </si>
  <si>
    <t>Open Space Supply</t>
  </si>
  <si>
    <t>Environmental &amp; Open Space</t>
  </si>
  <si>
    <t>Impervious Surfaces</t>
  </si>
  <si>
    <t>Percent</t>
  </si>
  <si>
    <t>Total Density</t>
  </si>
  <si>
    <r>
      <t>Persons/mi</t>
    </r>
    <r>
      <rPr>
        <sz val="10"/>
        <rFont val="Arial"/>
        <family val="2"/>
      </rPr>
      <t>²</t>
    </r>
  </si>
  <si>
    <t>Residential Housing Density</t>
  </si>
  <si>
    <t>d.u./Acre</t>
  </si>
  <si>
    <t>Residential Development Footprint</t>
  </si>
  <si>
    <t>Acres/d.u.</t>
  </si>
  <si>
    <t>Land Use Characteristics</t>
  </si>
  <si>
    <t>Recreation Density</t>
  </si>
  <si>
    <t>Housing Proximity to Recreation</t>
  </si>
  <si>
    <t>Miles</t>
  </si>
  <si>
    <t>Housing Proximity to Community Centers</t>
  </si>
  <si>
    <t>Housing Proximity to Amenities</t>
  </si>
  <si>
    <t>Walkability</t>
  </si>
  <si>
    <t>Housing Proximity to Transit</t>
  </si>
  <si>
    <t>Employment Proximity to Transit</t>
  </si>
  <si>
    <t>Municipal Demands</t>
  </si>
  <si>
    <t>Fire &amp; Ambulance Service</t>
  </si>
  <si>
    <t>Calls/Years</t>
  </si>
  <si>
    <t>Police Service</t>
  </si>
  <si>
    <t>Solid Waste Demand</t>
  </si>
  <si>
    <t>Annual Tons</t>
  </si>
  <si>
    <t>Water &amp; Energy Use</t>
  </si>
  <si>
    <t>Total Energy Use</t>
  </si>
  <si>
    <t>mbtu/hh/yr</t>
  </si>
  <si>
    <t>Residential Energy Use</t>
  </si>
  <si>
    <t>Commercial Energy Use</t>
  </si>
  <si>
    <t>Residential Water Use</t>
  </si>
  <si>
    <t>Transportation</t>
  </si>
  <si>
    <t>Vehicles</t>
  </si>
  <si>
    <t>Vehicle Trips per Day</t>
  </si>
  <si>
    <t>Trips/Day</t>
  </si>
  <si>
    <t>Grams/Yr</t>
  </si>
  <si>
    <t>Tons/Yr</t>
  </si>
  <si>
    <t>Annual CO Auto Emissions</t>
  </si>
  <si>
    <t>Annual CO2 Auto Emissions</t>
  </si>
  <si>
    <t>Annual NOx Auto Emissions</t>
  </si>
  <si>
    <t>Annual Hydrocarbon Auto Emissions</t>
  </si>
  <si>
    <t>School Kids Population</t>
  </si>
  <si>
    <t>Town Scenario A</t>
  </si>
  <si>
    <t>Town Scenario B</t>
  </si>
  <si>
    <t>Acres/person</t>
  </si>
  <si>
    <t>lbs</t>
  </si>
  <si>
    <t>mgals/yr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</si>
</sst>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7" fontId="0" fillId="0" borderId="1" xfId="15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67" fontId="0" fillId="2" borderId="1" xfId="15" applyNumberFormat="1" applyFill="1" applyBorder="1" applyAlignment="1">
      <alignment horizontal="center"/>
    </xf>
    <xf numFmtId="9" fontId="0" fillId="2" borderId="1" xfId="21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167" fontId="0" fillId="3" borderId="1" xfId="15" applyNumberFormat="1" applyFill="1" applyBorder="1" applyAlignment="1">
      <alignment horizontal="center"/>
    </xf>
    <xf numFmtId="9" fontId="0" fillId="3" borderId="1" xfId="2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167" fontId="0" fillId="4" borderId="1" xfId="15" applyNumberFormat="1" applyFill="1" applyBorder="1" applyAlignment="1">
      <alignment horizontal="center"/>
    </xf>
    <xf numFmtId="9" fontId="0" fillId="4" borderId="1" xfId="2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9" fontId="0" fillId="5" borderId="1" xfId="21" applyNumberFormat="1" applyFill="1" applyBorder="1" applyAlignment="1">
      <alignment horizontal="center"/>
    </xf>
    <xf numFmtId="9" fontId="0" fillId="5" borderId="1" xfId="2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9" fontId="0" fillId="6" borderId="1" xfId="2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95" zoomScaleNormal="95" workbookViewId="0" topLeftCell="A1">
      <selection activeCell="D42" sqref="D42"/>
    </sheetView>
  </sheetViews>
  <sheetFormatPr defaultColWidth="9.140625" defaultRowHeight="12.75"/>
  <cols>
    <col min="1" max="1" width="22.8515625" style="0" customWidth="1"/>
    <col min="2" max="2" width="35.140625" style="0" customWidth="1"/>
    <col min="3" max="4" width="11.8515625" style="0" customWidth="1"/>
    <col min="5" max="5" width="13.421875" style="0" customWidth="1"/>
    <col min="6" max="6" width="8.57421875" style="0" customWidth="1"/>
    <col min="7" max="7" width="13.28125" style="0" customWidth="1"/>
    <col min="8" max="8" width="8.8515625" style="0" customWidth="1"/>
    <col min="9" max="9" width="13.28125" style="0" customWidth="1"/>
    <col min="10" max="10" width="8.57421875" style="0" customWidth="1"/>
    <col min="11" max="11" width="12.00390625" style="0" customWidth="1"/>
    <col min="12" max="12" width="10.00390625" style="0" customWidth="1"/>
  </cols>
  <sheetData>
    <row r="1" spans="1:12" ht="42.75" customHeight="1">
      <c r="A1" s="1" t="s">
        <v>0</v>
      </c>
      <c r="B1" s="1" t="s">
        <v>6</v>
      </c>
      <c r="C1" s="1" t="s">
        <v>10</v>
      </c>
      <c r="D1" s="1" t="s">
        <v>1</v>
      </c>
      <c r="E1" s="5" t="s">
        <v>2</v>
      </c>
      <c r="F1" s="5" t="s">
        <v>5</v>
      </c>
      <c r="G1" s="9" t="s">
        <v>3</v>
      </c>
      <c r="H1" s="9" t="s">
        <v>5</v>
      </c>
      <c r="I1" s="13" t="s">
        <v>67</v>
      </c>
      <c r="J1" s="13" t="s">
        <v>5</v>
      </c>
      <c r="K1" s="13" t="s">
        <v>68</v>
      </c>
      <c r="L1" s="13" t="s">
        <v>5</v>
      </c>
    </row>
    <row r="2" spans="1:12" ht="12.75">
      <c r="A2" s="27" t="s">
        <v>4</v>
      </c>
      <c r="B2" s="3" t="s">
        <v>7</v>
      </c>
      <c r="C2" s="3" t="s">
        <v>12</v>
      </c>
      <c r="D2" s="4">
        <v>5761</v>
      </c>
      <c r="E2" s="6">
        <v>13859</v>
      </c>
      <c r="F2" s="7">
        <f>(E2-D2)/D2</f>
        <v>1.4056587398021176</v>
      </c>
      <c r="G2" s="10">
        <v>13806</v>
      </c>
      <c r="H2" s="11">
        <f>(G2-D2)/D2</f>
        <v>1.3964589480992884</v>
      </c>
      <c r="I2" s="14">
        <v>11776</v>
      </c>
      <c r="J2" s="15">
        <f>(I2-D2)/D2</f>
        <v>1.044089567783371</v>
      </c>
      <c r="K2" s="14">
        <v>11636</v>
      </c>
      <c r="L2" s="15">
        <f>(K2-D2)/D2</f>
        <v>1.0197882312098594</v>
      </c>
    </row>
    <row r="3" spans="1:12" ht="12.75">
      <c r="A3" s="27"/>
      <c r="B3" s="3" t="s">
        <v>8</v>
      </c>
      <c r="C3" s="3" t="s">
        <v>12</v>
      </c>
      <c r="D3" s="4">
        <v>1104</v>
      </c>
      <c r="E3" s="6">
        <v>2458</v>
      </c>
      <c r="F3" s="7">
        <f aca="true" t="shared" si="0" ref="F3:F38">(E3-D3)/D3</f>
        <v>1.2264492753623188</v>
      </c>
      <c r="G3" s="10">
        <v>2423</v>
      </c>
      <c r="H3" s="11">
        <f aca="true" t="shared" si="1" ref="H3:H38">(G3-D3)/D3</f>
        <v>1.1947463768115942</v>
      </c>
      <c r="I3" s="14">
        <v>2012</v>
      </c>
      <c r="J3" s="15">
        <f aca="true" t="shared" si="2" ref="J3:J38">(I3-D3)/D3</f>
        <v>0.822463768115942</v>
      </c>
      <c r="K3" s="14">
        <v>2132</v>
      </c>
      <c r="L3" s="15">
        <f>(K3-D3)/D3</f>
        <v>0.9311594202898551</v>
      </c>
    </row>
    <row r="4" spans="1:12" ht="12.75">
      <c r="A4" s="27"/>
      <c r="B4" s="3" t="s">
        <v>9</v>
      </c>
      <c r="C4" s="3" t="s">
        <v>13</v>
      </c>
      <c r="D4" s="4">
        <v>3857</v>
      </c>
      <c r="E4" s="6">
        <v>7773</v>
      </c>
      <c r="F4" s="7">
        <f t="shared" si="0"/>
        <v>1.015296862846772</v>
      </c>
      <c r="G4" s="10">
        <v>7555</v>
      </c>
      <c r="H4" s="11">
        <f t="shared" si="1"/>
        <v>0.9587762509722583</v>
      </c>
      <c r="I4" s="14">
        <v>7014</v>
      </c>
      <c r="J4" s="15">
        <f t="shared" si="2"/>
        <v>0.8185117967332124</v>
      </c>
      <c r="K4" s="14">
        <v>6751</v>
      </c>
      <c r="L4" s="15">
        <f>(K4-D4)/D4</f>
        <v>0.7503240860772621</v>
      </c>
    </row>
    <row r="5" spans="1:12" ht="12.75">
      <c r="A5" s="27"/>
      <c r="B5" s="3" t="s">
        <v>11</v>
      </c>
      <c r="C5" s="3" t="s">
        <v>14</v>
      </c>
      <c r="D5" s="4">
        <v>2360572</v>
      </c>
      <c r="E5" s="6">
        <v>13552606</v>
      </c>
      <c r="F5" s="7">
        <f t="shared" si="0"/>
        <v>4.7412381405862645</v>
      </c>
      <c r="G5" s="10">
        <v>13267661</v>
      </c>
      <c r="H5" s="11">
        <f t="shared" si="1"/>
        <v>4.620527990673447</v>
      </c>
      <c r="I5" s="14">
        <v>12032783</v>
      </c>
      <c r="J5" s="15">
        <f t="shared" si="2"/>
        <v>4.0974013925438415</v>
      </c>
      <c r="K5" s="14">
        <v>10881420</v>
      </c>
      <c r="L5" s="15">
        <f>(K5-D5)/D5</f>
        <v>3.6096539313352864</v>
      </c>
    </row>
    <row r="6" spans="1:12" ht="4.5" customHeight="1">
      <c r="A6" s="17"/>
      <c r="B6" s="18"/>
      <c r="C6" s="18"/>
      <c r="D6" s="18"/>
      <c r="E6" s="18"/>
      <c r="F6" s="19"/>
      <c r="G6" s="18"/>
      <c r="H6" s="20"/>
      <c r="I6" s="21"/>
      <c r="J6" s="22"/>
      <c r="K6" s="21"/>
      <c r="L6" s="22"/>
    </row>
    <row r="7" spans="1:12" ht="12.75">
      <c r="A7" s="28" t="s">
        <v>15</v>
      </c>
      <c r="B7" s="3" t="s">
        <v>16</v>
      </c>
      <c r="C7" s="3" t="s">
        <v>20</v>
      </c>
      <c r="D7" s="23">
        <v>9874</v>
      </c>
      <c r="E7" s="24">
        <v>19899</v>
      </c>
      <c r="F7" s="7">
        <f t="shared" si="0"/>
        <v>1.0152926878671258</v>
      </c>
      <c r="G7" s="25">
        <v>19341</v>
      </c>
      <c r="H7" s="11">
        <f t="shared" si="1"/>
        <v>0.9587806360137735</v>
      </c>
      <c r="I7" s="26">
        <v>17956</v>
      </c>
      <c r="J7" s="15">
        <f t="shared" si="2"/>
        <v>0.8185132671662954</v>
      </c>
      <c r="K7" s="26">
        <v>17283</v>
      </c>
      <c r="L7" s="15">
        <f>(K7-D7)/D7</f>
        <v>0.7503544662750659</v>
      </c>
    </row>
    <row r="8" spans="1:12" ht="12.75">
      <c r="A8" s="27"/>
      <c r="B8" s="3" t="s">
        <v>66</v>
      </c>
      <c r="C8" s="3" t="s">
        <v>17</v>
      </c>
      <c r="D8" s="23">
        <v>1866</v>
      </c>
      <c r="E8" s="24">
        <v>3761</v>
      </c>
      <c r="F8" s="7">
        <f t="shared" si="0"/>
        <v>1.0155412647374062</v>
      </c>
      <c r="G8" s="25">
        <v>3655</v>
      </c>
      <c r="H8" s="11">
        <f t="shared" si="1"/>
        <v>0.9587352625937835</v>
      </c>
      <c r="I8" s="26">
        <v>3394</v>
      </c>
      <c r="J8" s="15">
        <f t="shared" si="2"/>
        <v>0.8188638799571275</v>
      </c>
      <c r="K8" s="26">
        <v>3266</v>
      </c>
      <c r="L8" s="15">
        <f>(K8-D8)/D8</f>
        <v>0.7502679528403001</v>
      </c>
    </row>
    <row r="9" spans="1:12" ht="12.75">
      <c r="A9" s="27"/>
      <c r="B9" s="3" t="s">
        <v>18</v>
      </c>
      <c r="C9" s="3" t="s">
        <v>19</v>
      </c>
      <c r="D9" s="23">
        <v>4037</v>
      </c>
      <c r="E9" s="24">
        <v>8137</v>
      </c>
      <c r="F9" s="7">
        <f t="shared" si="0"/>
        <v>1.0156056477582363</v>
      </c>
      <c r="G9" s="25">
        <v>7908</v>
      </c>
      <c r="H9" s="11">
        <f t="shared" si="1"/>
        <v>0.9588803567005202</v>
      </c>
      <c r="I9" s="26">
        <v>7342</v>
      </c>
      <c r="J9" s="15">
        <f t="shared" si="2"/>
        <v>0.8186772355709685</v>
      </c>
      <c r="K9" s="26">
        <v>7067</v>
      </c>
      <c r="L9" s="15">
        <f>(K9-D9)/D9</f>
        <v>0.7505573445627941</v>
      </c>
    </row>
    <row r="10" spans="1:12" ht="12.75">
      <c r="A10" s="27"/>
      <c r="B10" s="3" t="s">
        <v>21</v>
      </c>
      <c r="C10" s="3" t="s">
        <v>22</v>
      </c>
      <c r="D10" s="23">
        <v>2868</v>
      </c>
      <c r="E10" s="24">
        <v>16467</v>
      </c>
      <c r="F10" s="7">
        <f t="shared" si="0"/>
        <v>4.74163179916318</v>
      </c>
      <c r="G10" s="25">
        <v>16121</v>
      </c>
      <c r="H10" s="11">
        <f t="shared" si="1"/>
        <v>4.620990237099024</v>
      </c>
      <c r="I10" s="26">
        <v>14621</v>
      </c>
      <c r="J10" s="15">
        <f t="shared" si="2"/>
        <v>4.097977684797769</v>
      </c>
      <c r="K10" s="26">
        <v>13222</v>
      </c>
      <c r="L10" s="15">
        <f>(K10-D10)/D10</f>
        <v>3.610181311018131</v>
      </c>
    </row>
    <row r="11" spans="1:12" ht="12.75">
      <c r="A11" s="27"/>
      <c r="B11" s="3" t="s">
        <v>23</v>
      </c>
      <c r="C11" s="3" t="s">
        <v>24</v>
      </c>
      <c r="D11" s="3">
        <v>0.74</v>
      </c>
      <c r="E11" s="8">
        <v>2.12</v>
      </c>
      <c r="F11" s="7">
        <f t="shared" si="0"/>
        <v>1.8648648648648651</v>
      </c>
      <c r="G11" s="12">
        <v>2.13</v>
      </c>
      <c r="H11" s="11">
        <f t="shared" si="1"/>
        <v>1.8783783783783783</v>
      </c>
      <c r="I11" s="16">
        <v>2.08</v>
      </c>
      <c r="J11" s="15">
        <f t="shared" si="2"/>
        <v>1.810810810810811</v>
      </c>
      <c r="K11" s="16">
        <v>1.96</v>
      </c>
      <c r="L11" s="15">
        <f>(K11-D11)/D11</f>
        <v>1.6486486486486487</v>
      </c>
    </row>
    <row r="12" spans="1:12" ht="5.25" customHeight="1">
      <c r="A12" s="17"/>
      <c r="B12" s="18"/>
      <c r="C12" s="18"/>
      <c r="D12" s="18"/>
      <c r="E12" s="18"/>
      <c r="F12" s="19"/>
      <c r="G12" s="18"/>
      <c r="H12" s="20"/>
      <c r="I12" s="21"/>
      <c r="J12" s="22"/>
      <c r="K12" s="21"/>
      <c r="L12" s="22"/>
    </row>
    <row r="13" spans="1:12" ht="12.75">
      <c r="A13" s="28" t="s">
        <v>26</v>
      </c>
      <c r="B13" s="2" t="s">
        <v>25</v>
      </c>
      <c r="C13" s="3" t="s">
        <v>12</v>
      </c>
      <c r="D13" s="23"/>
      <c r="E13" s="24"/>
      <c r="F13" s="7" t="e">
        <f t="shared" si="0"/>
        <v>#DIV/0!</v>
      </c>
      <c r="G13" s="25"/>
      <c r="H13" s="11" t="e">
        <f t="shared" si="1"/>
        <v>#DIV/0!</v>
      </c>
      <c r="I13" s="26"/>
      <c r="J13" s="15" t="e">
        <f t="shared" si="2"/>
        <v>#DIV/0!</v>
      </c>
      <c r="K13" s="26"/>
      <c r="L13" s="15" t="e">
        <f>(K13-D13)/D13</f>
        <v>#DIV/0!</v>
      </c>
    </row>
    <row r="14" spans="1:12" ht="12.75">
      <c r="A14" s="28"/>
      <c r="B14" s="3" t="s">
        <v>27</v>
      </c>
      <c r="C14" s="3" t="s">
        <v>28</v>
      </c>
      <c r="D14" s="3">
        <v>5.5</v>
      </c>
      <c r="E14" s="8">
        <v>12.1</v>
      </c>
      <c r="F14" s="7">
        <f t="shared" si="0"/>
        <v>1.2</v>
      </c>
      <c r="G14" s="12">
        <v>12</v>
      </c>
      <c r="H14" s="11">
        <f t="shared" si="1"/>
        <v>1.1818181818181819</v>
      </c>
      <c r="I14" s="16">
        <v>10.3</v>
      </c>
      <c r="J14" s="15">
        <f t="shared" si="2"/>
        <v>0.8727272727272729</v>
      </c>
      <c r="K14" s="16">
        <v>10.3</v>
      </c>
      <c r="L14" s="15">
        <f>(K14-D14)/D14</f>
        <v>0.8727272727272729</v>
      </c>
    </row>
    <row r="15" spans="1:12" ht="5.25" customHeight="1">
      <c r="A15" s="17"/>
      <c r="B15" s="18"/>
      <c r="C15" s="18"/>
      <c r="D15" s="18"/>
      <c r="E15" s="18"/>
      <c r="F15" s="19"/>
      <c r="G15" s="18"/>
      <c r="H15" s="20"/>
      <c r="I15" s="21"/>
      <c r="J15" s="22"/>
      <c r="K15" s="21"/>
      <c r="L15" s="22"/>
    </row>
    <row r="16" spans="1:12" ht="12.75">
      <c r="A16" s="27" t="s">
        <v>35</v>
      </c>
      <c r="B16" s="3" t="s">
        <v>29</v>
      </c>
      <c r="C16" s="3" t="s">
        <v>30</v>
      </c>
      <c r="D16" s="3">
        <v>223</v>
      </c>
      <c r="E16" s="8">
        <v>448</v>
      </c>
      <c r="F16" s="7">
        <f>(E16-D16)/D16</f>
        <v>1.0089686098654709</v>
      </c>
      <c r="G16" s="12">
        <v>436</v>
      </c>
      <c r="H16" s="11">
        <f>(G16-D16)/D16</f>
        <v>0.9551569506726457</v>
      </c>
      <c r="I16" s="16">
        <v>405</v>
      </c>
      <c r="J16" s="15">
        <f>(I16-D16)/D16</f>
        <v>0.8161434977578476</v>
      </c>
      <c r="K16" s="16">
        <v>390</v>
      </c>
      <c r="L16" s="15">
        <f aca="true" t="shared" si="3" ref="L16:L23">(K16-D16)/D16</f>
        <v>0.7488789237668162</v>
      </c>
    </row>
    <row r="17" spans="1:12" ht="12.75">
      <c r="A17" s="27"/>
      <c r="B17" s="3" t="s">
        <v>31</v>
      </c>
      <c r="C17" s="3" t="s">
        <v>32</v>
      </c>
      <c r="D17" s="3">
        <v>0.67</v>
      </c>
      <c r="E17" s="8">
        <v>0.56</v>
      </c>
      <c r="F17" s="7">
        <f t="shared" si="0"/>
        <v>-0.16417910447761191</v>
      </c>
      <c r="G17" s="12">
        <v>0.55</v>
      </c>
      <c r="H17" s="11">
        <f t="shared" si="1"/>
        <v>-0.1791044776119403</v>
      </c>
      <c r="I17" s="16">
        <v>0.6</v>
      </c>
      <c r="J17" s="15">
        <f t="shared" si="2"/>
        <v>-0.1044776119402986</v>
      </c>
      <c r="K17" s="16">
        <v>0.58</v>
      </c>
      <c r="L17" s="15">
        <f t="shared" si="3"/>
        <v>-0.13432835820895533</v>
      </c>
    </row>
    <row r="18" spans="1:12" ht="12.75">
      <c r="A18" s="27"/>
      <c r="B18" s="3" t="s">
        <v>33</v>
      </c>
      <c r="C18" s="3" t="s">
        <v>34</v>
      </c>
      <c r="D18" s="3">
        <v>0.7</v>
      </c>
      <c r="E18" s="8">
        <v>0.8</v>
      </c>
      <c r="F18" s="7">
        <f t="shared" si="0"/>
        <v>0.142857142857143</v>
      </c>
      <c r="G18" s="12">
        <v>0.8</v>
      </c>
      <c r="H18" s="11">
        <f t="shared" si="1"/>
        <v>0.142857142857143</v>
      </c>
      <c r="I18" s="16">
        <v>0.8</v>
      </c>
      <c r="J18" s="15">
        <f t="shared" si="2"/>
        <v>0.142857142857143</v>
      </c>
      <c r="K18" s="16">
        <v>0.8</v>
      </c>
      <c r="L18" s="15">
        <f t="shared" si="3"/>
        <v>0.142857142857143</v>
      </c>
    </row>
    <row r="19" spans="1:12" ht="12.75">
      <c r="A19" s="27"/>
      <c r="B19" s="3" t="s">
        <v>36</v>
      </c>
      <c r="C19" s="3" t="s">
        <v>69</v>
      </c>
      <c r="D19" s="3">
        <v>0.02</v>
      </c>
      <c r="E19" s="8">
        <v>0.01</v>
      </c>
      <c r="F19" s="7">
        <f t="shared" si="0"/>
        <v>-0.5</v>
      </c>
      <c r="G19" s="12">
        <v>0.01</v>
      </c>
      <c r="H19" s="11">
        <f t="shared" si="1"/>
        <v>-0.5</v>
      </c>
      <c r="I19" s="16">
        <v>0.01</v>
      </c>
      <c r="J19" s="15">
        <f t="shared" si="2"/>
        <v>-0.5</v>
      </c>
      <c r="K19" s="16">
        <v>0.01</v>
      </c>
      <c r="L19" s="15">
        <f t="shared" si="3"/>
        <v>-0.5</v>
      </c>
    </row>
    <row r="20" spans="1:12" ht="12.75">
      <c r="A20" s="27"/>
      <c r="B20" s="3" t="s">
        <v>37</v>
      </c>
      <c r="C20" s="3" t="s">
        <v>38</v>
      </c>
      <c r="D20" s="3">
        <v>0.66</v>
      </c>
      <c r="E20" s="8">
        <v>0.85</v>
      </c>
      <c r="F20" s="7">
        <f t="shared" si="0"/>
        <v>0.2878787878787878</v>
      </c>
      <c r="G20" s="12">
        <v>0.78</v>
      </c>
      <c r="H20" s="11">
        <f t="shared" si="1"/>
        <v>0.1818181818181818</v>
      </c>
      <c r="I20" s="16">
        <v>0.8</v>
      </c>
      <c r="J20" s="15">
        <f t="shared" si="2"/>
        <v>0.21212121212121213</v>
      </c>
      <c r="K20" s="16">
        <v>0.83</v>
      </c>
      <c r="L20" s="15">
        <f t="shared" si="3"/>
        <v>0.25757575757575746</v>
      </c>
    </row>
    <row r="21" spans="1:12" ht="12.75">
      <c r="A21" s="27"/>
      <c r="B21" s="3" t="s">
        <v>39</v>
      </c>
      <c r="C21" s="3" t="s">
        <v>38</v>
      </c>
      <c r="D21" s="3">
        <v>1.9</v>
      </c>
      <c r="E21" s="8">
        <v>2.1</v>
      </c>
      <c r="F21" s="7">
        <f t="shared" si="0"/>
        <v>0.10526315789473695</v>
      </c>
      <c r="G21" s="12">
        <v>2</v>
      </c>
      <c r="H21" s="11">
        <f t="shared" si="1"/>
        <v>0.052631578947368474</v>
      </c>
      <c r="I21" s="16">
        <v>2</v>
      </c>
      <c r="J21" s="15">
        <f t="shared" si="2"/>
        <v>0.052631578947368474</v>
      </c>
      <c r="K21" s="16">
        <v>2.1</v>
      </c>
      <c r="L21" s="15">
        <f t="shared" si="3"/>
        <v>0.10526315789473695</v>
      </c>
    </row>
    <row r="22" spans="1:12" ht="12.75">
      <c r="A22" s="27"/>
      <c r="B22" s="3" t="s">
        <v>40</v>
      </c>
      <c r="C22" s="3" t="s">
        <v>38</v>
      </c>
      <c r="D22" s="3">
        <v>0.79</v>
      </c>
      <c r="E22" s="8">
        <v>1.02</v>
      </c>
      <c r="F22" s="7">
        <f t="shared" si="0"/>
        <v>0.29113924050632906</v>
      </c>
      <c r="G22" s="12">
        <v>1.01</v>
      </c>
      <c r="H22" s="11">
        <f t="shared" si="1"/>
        <v>0.2784810126582278</v>
      </c>
      <c r="I22" s="16">
        <v>0.95</v>
      </c>
      <c r="J22" s="15">
        <f t="shared" si="2"/>
        <v>0.20253164556962014</v>
      </c>
      <c r="K22" s="16">
        <v>0.99</v>
      </c>
      <c r="L22" s="15">
        <f t="shared" si="3"/>
        <v>0.2531645569620252</v>
      </c>
    </row>
    <row r="23" spans="1:12" ht="12.75">
      <c r="A23" s="27"/>
      <c r="B23" s="3" t="s">
        <v>41</v>
      </c>
      <c r="C23" s="3" t="s">
        <v>28</v>
      </c>
      <c r="D23" s="3">
        <v>9.54</v>
      </c>
      <c r="E23" s="8">
        <v>11.54</v>
      </c>
      <c r="F23" s="7">
        <f t="shared" si="0"/>
        <v>0.20964360587002098</v>
      </c>
      <c r="G23" s="12">
        <v>10.27</v>
      </c>
      <c r="H23" s="11">
        <f t="shared" si="1"/>
        <v>0.07651991614255771</v>
      </c>
      <c r="I23" s="16">
        <v>14.93</v>
      </c>
      <c r="J23" s="15">
        <f t="shared" si="2"/>
        <v>0.5649895178197066</v>
      </c>
      <c r="K23" s="16">
        <v>10.95</v>
      </c>
      <c r="L23" s="15">
        <f t="shared" si="3"/>
        <v>0.1477987421383648</v>
      </c>
    </row>
    <row r="24" spans="1:12" ht="12.75">
      <c r="A24" s="27"/>
      <c r="B24" s="3" t="s">
        <v>42</v>
      </c>
      <c r="C24" s="3" t="s">
        <v>38</v>
      </c>
      <c r="D24" s="3">
        <v>0</v>
      </c>
      <c r="E24" s="8">
        <v>0</v>
      </c>
      <c r="F24" s="7">
        <v>0</v>
      </c>
      <c r="G24" s="12">
        <v>0</v>
      </c>
      <c r="H24" s="11">
        <v>0</v>
      </c>
      <c r="I24" s="16">
        <v>0</v>
      </c>
      <c r="J24" s="15">
        <v>0</v>
      </c>
      <c r="K24" s="16">
        <v>0</v>
      </c>
      <c r="L24" s="15">
        <v>0</v>
      </c>
    </row>
    <row r="25" spans="1:12" ht="12.75">
      <c r="A25" s="27"/>
      <c r="B25" s="3" t="s">
        <v>43</v>
      </c>
      <c r="C25" s="3" t="s">
        <v>38</v>
      </c>
      <c r="D25" s="3">
        <v>0</v>
      </c>
      <c r="E25" s="8">
        <v>0</v>
      </c>
      <c r="F25" s="7">
        <v>0</v>
      </c>
      <c r="G25" s="12">
        <v>0</v>
      </c>
      <c r="H25" s="11">
        <v>0</v>
      </c>
      <c r="I25" s="16">
        <v>0</v>
      </c>
      <c r="J25" s="15">
        <v>0</v>
      </c>
      <c r="K25" s="16">
        <v>0</v>
      </c>
      <c r="L25" s="15">
        <v>0</v>
      </c>
    </row>
    <row r="26" spans="1:12" ht="5.25" customHeight="1">
      <c r="A26" s="17"/>
      <c r="B26" s="18"/>
      <c r="C26" s="18"/>
      <c r="D26" s="18"/>
      <c r="E26" s="18"/>
      <c r="F26" s="19"/>
      <c r="G26" s="18"/>
      <c r="H26" s="20"/>
      <c r="I26" s="21"/>
      <c r="J26" s="22"/>
      <c r="K26" s="21"/>
      <c r="L26" s="22"/>
    </row>
    <row r="27" spans="1:12" ht="12.75">
      <c r="A27" s="27" t="s">
        <v>44</v>
      </c>
      <c r="B27" s="3" t="s">
        <v>45</v>
      </c>
      <c r="C27" s="3" t="s">
        <v>46</v>
      </c>
      <c r="D27" s="23">
        <v>790</v>
      </c>
      <c r="E27" s="24">
        <v>1592</v>
      </c>
      <c r="F27" s="7">
        <f t="shared" si="0"/>
        <v>1.0151898734177216</v>
      </c>
      <c r="G27" s="25">
        <v>1547</v>
      </c>
      <c r="H27" s="11">
        <f t="shared" si="1"/>
        <v>0.9582278481012658</v>
      </c>
      <c r="I27" s="26">
        <v>1436</v>
      </c>
      <c r="J27" s="15">
        <f t="shared" si="2"/>
        <v>0.8177215189873418</v>
      </c>
      <c r="K27" s="26">
        <v>1383</v>
      </c>
      <c r="L27" s="15">
        <f>(K27-D27)/D27</f>
        <v>0.7506329113924051</v>
      </c>
    </row>
    <row r="28" spans="1:12" ht="12.75">
      <c r="A28" s="27"/>
      <c r="B28" s="3" t="s">
        <v>47</v>
      </c>
      <c r="C28" s="3" t="s">
        <v>46</v>
      </c>
      <c r="D28" s="23">
        <v>12540</v>
      </c>
      <c r="E28" s="24">
        <v>25272</v>
      </c>
      <c r="F28" s="7">
        <f t="shared" si="0"/>
        <v>1.015311004784689</v>
      </c>
      <c r="G28" s="25">
        <v>24563</v>
      </c>
      <c r="H28" s="11">
        <f t="shared" si="1"/>
        <v>0.9587719298245614</v>
      </c>
      <c r="I28" s="26">
        <v>22804</v>
      </c>
      <c r="J28" s="15">
        <f t="shared" si="2"/>
        <v>0.8185007974481658</v>
      </c>
      <c r="K28" s="26">
        <v>21949</v>
      </c>
      <c r="L28" s="15">
        <f>(K28-D28)/D28</f>
        <v>0.7503189792663477</v>
      </c>
    </row>
    <row r="29" spans="1:12" ht="12.75">
      <c r="A29" s="27"/>
      <c r="B29" s="3" t="s">
        <v>48</v>
      </c>
      <c r="C29" s="3" t="s">
        <v>49</v>
      </c>
      <c r="D29" s="23">
        <v>5332</v>
      </c>
      <c r="E29" s="24">
        <v>10745</v>
      </c>
      <c r="F29" s="7">
        <f t="shared" si="0"/>
        <v>1.0151912978244562</v>
      </c>
      <c r="G29" s="25">
        <v>10444</v>
      </c>
      <c r="H29" s="11">
        <f t="shared" si="1"/>
        <v>0.9587396849212303</v>
      </c>
      <c r="I29" s="26">
        <v>9696</v>
      </c>
      <c r="J29" s="15">
        <f t="shared" si="2"/>
        <v>0.8184546136534133</v>
      </c>
      <c r="K29" s="26">
        <v>9333</v>
      </c>
      <c r="L29" s="15">
        <f>(K29-D29)/D29</f>
        <v>0.7503750937734434</v>
      </c>
    </row>
    <row r="30" spans="1:12" ht="5.25" customHeight="1">
      <c r="A30" s="17"/>
      <c r="B30" s="18"/>
      <c r="C30" s="18"/>
      <c r="D30" s="18"/>
      <c r="E30" s="18"/>
      <c r="F30" s="19"/>
      <c r="G30" s="18"/>
      <c r="H30" s="20"/>
      <c r="I30" s="21"/>
      <c r="J30" s="22"/>
      <c r="K30" s="21"/>
      <c r="L30" s="22"/>
    </row>
    <row r="31" spans="1:12" ht="12.75">
      <c r="A31" s="27" t="s">
        <v>50</v>
      </c>
      <c r="B31" s="3" t="s">
        <v>51</v>
      </c>
      <c r="C31" s="3" t="s">
        <v>52</v>
      </c>
      <c r="D31" s="23">
        <v>235585</v>
      </c>
      <c r="E31" s="24">
        <v>1728106</v>
      </c>
      <c r="F31" s="7">
        <f t="shared" si="0"/>
        <v>6.335382133837044</v>
      </c>
      <c r="G31" s="25">
        <v>1610189</v>
      </c>
      <c r="H31" s="11">
        <f t="shared" si="1"/>
        <v>5.834853662160154</v>
      </c>
      <c r="I31" s="26">
        <v>1476603</v>
      </c>
      <c r="J31" s="15">
        <f t="shared" si="2"/>
        <v>5.267814164738842</v>
      </c>
      <c r="K31" s="26">
        <v>1362004</v>
      </c>
      <c r="L31" s="15">
        <f>(K31-D31)/D31</f>
        <v>4.781369781607488</v>
      </c>
    </row>
    <row r="32" spans="1:12" ht="12.75">
      <c r="A32" s="27"/>
      <c r="B32" s="3" t="s">
        <v>53</v>
      </c>
      <c r="C32" s="3" t="s">
        <v>52</v>
      </c>
      <c r="D32" s="23">
        <v>443325</v>
      </c>
      <c r="E32" s="24">
        <v>375556</v>
      </c>
      <c r="F32" s="7">
        <f t="shared" si="0"/>
        <v>-0.15286527942254555</v>
      </c>
      <c r="G32" s="25">
        <v>286076</v>
      </c>
      <c r="H32" s="11">
        <f t="shared" si="1"/>
        <v>-0.35470365984323016</v>
      </c>
      <c r="I32" s="26">
        <v>275731</v>
      </c>
      <c r="J32" s="15">
        <f t="shared" si="2"/>
        <v>-0.3780386849376868</v>
      </c>
      <c r="K32" s="26">
        <v>276038</v>
      </c>
      <c r="L32" s="15">
        <f>(K32-D32)/D32</f>
        <v>-0.3773461907178706</v>
      </c>
    </row>
    <row r="33" spans="1:12" ht="12.75">
      <c r="A33" s="27"/>
      <c r="B33" s="3" t="s">
        <v>54</v>
      </c>
      <c r="C33" s="3" t="s">
        <v>52</v>
      </c>
      <c r="D33" s="23">
        <v>235585</v>
      </c>
      <c r="E33" s="24">
        <v>1352550</v>
      </c>
      <c r="F33" s="7">
        <f t="shared" si="0"/>
        <v>4.741239892183288</v>
      </c>
      <c r="G33" s="25">
        <v>1324113</v>
      </c>
      <c r="H33" s="11">
        <f t="shared" si="1"/>
        <v>4.620531867478829</v>
      </c>
      <c r="I33" s="26">
        <v>1200872</v>
      </c>
      <c r="J33" s="15">
        <f t="shared" si="2"/>
        <v>4.097404333892226</v>
      </c>
      <c r="K33" s="26">
        <v>1085966</v>
      </c>
      <c r="L33" s="15">
        <f>(K33-D33)/D33</f>
        <v>3.609656811766454</v>
      </c>
    </row>
    <row r="34" spans="1:12" ht="12.75">
      <c r="A34" s="27"/>
      <c r="B34" s="3" t="s">
        <v>55</v>
      </c>
      <c r="C34" s="3" t="s">
        <v>71</v>
      </c>
      <c r="D34" s="23">
        <v>551</v>
      </c>
      <c r="E34" s="24">
        <v>1109</v>
      </c>
      <c r="F34" s="7">
        <f t="shared" si="0"/>
        <v>1.012704174228675</v>
      </c>
      <c r="G34" s="25">
        <v>1078</v>
      </c>
      <c r="H34" s="11">
        <f t="shared" si="1"/>
        <v>0.956442831215971</v>
      </c>
      <c r="I34" s="26">
        <v>1001</v>
      </c>
      <c r="J34" s="15">
        <f t="shared" si="2"/>
        <v>0.8166969147005445</v>
      </c>
      <c r="K34" s="26">
        <v>963</v>
      </c>
      <c r="L34" s="15">
        <f>(K34-D34)/D34</f>
        <v>0.7477313974591652</v>
      </c>
    </row>
    <row r="35" spans="1:12" ht="5.25" customHeight="1">
      <c r="A35" s="18"/>
      <c r="B35" s="18"/>
      <c r="C35" s="18"/>
      <c r="D35" s="18"/>
      <c r="E35" s="18"/>
      <c r="F35" s="19"/>
      <c r="G35" s="18"/>
      <c r="H35" s="20"/>
      <c r="I35" s="21"/>
      <c r="J35" s="22"/>
      <c r="K35" s="21"/>
      <c r="L35" s="22"/>
    </row>
    <row r="36" spans="1:12" ht="12.75">
      <c r="A36" s="27" t="s">
        <v>56</v>
      </c>
      <c r="B36" s="3" t="s">
        <v>57</v>
      </c>
      <c r="C36" s="3" t="s">
        <v>57</v>
      </c>
      <c r="D36" s="23">
        <v>7097</v>
      </c>
      <c r="E36" s="24">
        <v>14302</v>
      </c>
      <c r="F36" s="7">
        <f t="shared" si="0"/>
        <v>1.0152176976187122</v>
      </c>
      <c r="G36" s="25">
        <v>13901</v>
      </c>
      <c r="H36" s="11">
        <f t="shared" si="1"/>
        <v>0.9587149499788643</v>
      </c>
      <c r="I36" s="26">
        <v>12906</v>
      </c>
      <c r="J36" s="15">
        <f t="shared" si="2"/>
        <v>0.8185148654360997</v>
      </c>
      <c r="K36" s="26">
        <v>12422</v>
      </c>
      <c r="L36" s="15">
        <f aca="true" t="shared" si="4" ref="L36:L41">(K36-D36)/D36</f>
        <v>0.7503170353670565</v>
      </c>
    </row>
    <row r="37" spans="1:12" ht="12.75">
      <c r="A37" s="27"/>
      <c r="B37" s="3" t="s">
        <v>58</v>
      </c>
      <c r="C37" s="3" t="s">
        <v>59</v>
      </c>
      <c r="D37" s="23">
        <v>34140</v>
      </c>
      <c r="E37" s="24">
        <v>35042</v>
      </c>
      <c r="F37" s="7">
        <f t="shared" si="0"/>
        <v>0.026420620972466315</v>
      </c>
      <c r="G37" s="25">
        <v>30860</v>
      </c>
      <c r="H37" s="11">
        <f t="shared" si="1"/>
        <v>-0.09607498535442296</v>
      </c>
      <c r="I37" s="26">
        <v>27371</v>
      </c>
      <c r="J37" s="15">
        <f t="shared" si="2"/>
        <v>-0.19827182190978324</v>
      </c>
      <c r="K37" s="26">
        <v>25848</v>
      </c>
      <c r="L37" s="15">
        <f t="shared" si="4"/>
        <v>-0.2428822495606327</v>
      </c>
    </row>
    <row r="38" spans="1:12" ht="12.75">
      <c r="A38" s="27"/>
      <c r="B38" s="3" t="s">
        <v>62</v>
      </c>
      <c r="C38" s="3" t="s">
        <v>60</v>
      </c>
      <c r="D38" s="23">
        <v>5064637</v>
      </c>
      <c r="E38" s="24">
        <v>5237357</v>
      </c>
      <c r="F38" s="7">
        <f t="shared" si="0"/>
        <v>0.03410313513090869</v>
      </c>
      <c r="G38" s="25">
        <v>4376050</v>
      </c>
      <c r="H38" s="11">
        <f t="shared" si="1"/>
        <v>-0.13595979336722455</v>
      </c>
      <c r="I38" s="26">
        <v>3997631</v>
      </c>
      <c r="J38" s="15">
        <f t="shared" si="2"/>
        <v>-0.21067768529116696</v>
      </c>
      <c r="K38" s="26">
        <v>3858002</v>
      </c>
      <c r="L38" s="15">
        <f t="shared" si="4"/>
        <v>-0.23824708463805008</v>
      </c>
    </row>
    <row r="39" spans="1:12" ht="12.75">
      <c r="A39" s="27"/>
      <c r="B39" s="3" t="s">
        <v>63</v>
      </c>
      <c r="C39" s="3" t="s">
        <v>61</v>
      </c>
      <c r="D39" s="3">
        <v>105</v>
      </c>
      <c r="E39" s="8">
        <v>108</v>
      </c>
      <c r="F39" s="7">
        <f>(E39-D39)/D39</f>
        <v>0.02857142857142857</v>
      </c>
      <c r="G39" s="12">
        <v>90</v>
      </c>
      <c r="H39" s="11">
        <f>(G39-D39)/D39</f>
        <v>-0.14285714285714285</v>
      </c>
      <c r="I39" s="16">
        <v>83</v>
      </c>
      <c r="J39" s="15">
        <f>(I39-D39)/D39</f>
        <v>-0.20952380952380953</v>
      </c>
      <c r="K39" s="16">
        <v>80</v>
      </c>
      <c r="L39" s="15">
        <f t="shared" si="4"/>
        <v>-0.23809523809523808</v>
      </c>
    </row>
    <row r="40" spans="1:12" ht="12.75">
      <c r="A40" s="27"/>
      <c r="B40" s="3" t="s">
        <v>64</v>
      </c>
      <c r="C40" s="3" t="s">
        <v>70</v>
      </c>
      <c r="D40" s="23">
        <v>317522</v>
      </c>
      <c r="E40" s="24">
        <v>328351</v>
      </c>
      <c r="F40" s="7">
        <f>(E40-D40)/D40</f>
        <v>0.034104723452233233</v>
      </c>
      <c r="G40" s="25">
        <v>274352</v>
      </c>
      <c r="H40" s="11">
        <f>(G40-D40)/D40</f>
        <v>-0.13595908315014393</v>
      </c>
      <c r="I40" s="26">
        <v>250328</v>
      </c>
      <c r="J40" s="15">
        <f>(I40-D40)/D40</f>
        <v>-0.21161998223745127</v>
      </c>
      <c r="K40" s="26">
        <v>241874</v>
      </c>
      <c r="L40" s="15">
        <f t="shared" si="4"/>
        <v>-0.23824490901417855</v>
      </c>
    </row>
    <row r="41" spans="1:12" ht="12.75">
      <c r="A41" s="27"/>
      <c r="B41" s="3" t="s">
        <v>65</v>
      </c>
      <c r="C41" s="3" t="s">
        <v>60</v>
      </c>
      <c r="D41" s="23">
        <v>639719</v>
      </c>
      <c r="E41" s="24">
        <v>661535</v>
      </c>
      <c r="F41" s="7">
        <f>(E41-D41)/D41</f>
        <v>0.03410247311710298</v>
      </c>
      <c r="G41" s="25">
        <v>552743</v>
      </c>
      <c r="H41" s="11">
        <f>(G41-D41)/D41</f>
        <v>-0.13595969480349965</v>
      </c>
      <c r="I41" s="26">
        <v>504944</v>
      </c>
      <c r="J41" s="15">
        <f>(I41-D41)/D41</f>
        <v>-0.21067843850190474</v>
      </c>
      <c r="K41" s="26">
        <v>487308</v>
      </c>
      <c r="L41" s="15">
        <f t="shared" si="4"/>
        <v>-0.23824679273243407</v>
      </c>
    </row>
  </sheetData>
  <mergeCells count="7">
    <mergeCell ref="A27:A29"/>
    <mergeCell ref="A31:A34"/>
    <mergeCell ref="A36:A41"/>
    <mergeCell ref="A2:A5"/>
    <mergeCell ref="A7:A11"/>
    <mergeCell ref="A13:A14"/>
    <mergeCell ref="A16:A25"/>
  </mergeCells>
  <printOptions/>
  <pageMargins left="0.75" right="0.75" top="1" bottom="1" header="0.5" footer="0.5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lmadorma</cp:lastModifiedBy>
  <cp:lastPrinted>2009-02-09T15:01:20Z</cp:lastPrinted>
  <dcterms:created xsi:type="dcterms:W3CDTF">2008-04-09T13:09:10Z</dcterms:created>
  <dcterms:modified xsi:type="dcterms:W3CDTF">2009-02-18T16:58:37Z</dcterms:modified>
  <cp:category/>
  <cp:version/>
  <cp:contentType/>
  <cp:contentStatus/>
</cp:coreProperties>
</file>