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<sst xmlns="http://schemas.openxmlformats.org/spreadsheetml/2006/main" count="89" uniqueCount="74">
  <si>
    <t>Category</t>
  </si>
  <si>
    <t>Current</t>
  </si>
  <si>
    <t>Base Buildout</t>
  </si>
  <si>
    <t>Standard Alternative Scenario</t>
  </si>
  <si>
    <t>Buildout</t>
  </si>
  <si>
    <t>Percent Change</t>
  </si>
  <si>
    <t>Indicator</t>
  </si>
  <si>
    <t>Developed Residential Acres</t>
  </si>
  <si>
    <t>Developed Non-Residential Acres</t>
  </si>
  <si>
    <t>Residential Dwelling Units</t>
  </si>
  <si>
    <t>Units</t>
  </si>
  <si>
    <t>Commercial Floor Area</t>
  </si>
  <si>
    <t>Acres</t>
  </si>
  <si>
    <t>d.u.'s</t>
  </si>
  <si>
    <t>sq. ft</t>
  </si>
  <si>
    <t>Demographics &amp; Employment</t>
  </si>
  <si>
    <t>Population</t>
  </si>
  <si>
    <t>School Kids</t>
  </si>
  <si>
    <t>Labor Force Population</t>
  </si>
  <si>
    <t>Workers</t>
  </si>
  <si>
    <t>Persons</t>
  </si>
  <si>
    <t>Commercial Jobs</t>
  </si>
  <si>
    <t>Jobs</t>
  </si>
  <si>
    <t>Jobs to Housing Ratio</t>
  </si>
  <si>
    <t>Jobs/d.u.</t>
  </si>
  <si>
    <t>Open Space Supply</t>
  </si>
  <si>
    <t>Environmental &amp; Open Space</t>
  </si>
  <si>
    <t>Impervious Surfaces</t>
  </si>
  <si>
    <t>Percent</t>
  </si>
  <si>
    <t>Total Density</t>
  </si>
  <si>
    <r>
      <t>Persons/mi</t>
    </r>
    <r>
      <rPr>
        <sz val="10"/>
        <rFont val="Arial"/>
        <family val="2"/>
      </rPr>
      <t>²</t>
    </r>
  </si>
  <si>
    <t>Residential Housing Density</t>
  </si>
  <si>
    <t>d.u./Acre</t>
  </si>
  <si>
    <t>Residential Development Footprint</t>
  </si>
  <si>
    <t>Acres/d.u.</t>
  </si>
  <si>
    <t>Land Use Characteristics</t>
  </si>
  <si>
    <t>Recreation Density</t>
  </si>
  <si>
    <t>Housing Proximity to Recreation</t>
  </si>
  <si>
    <t>Miles</t>
  </si>
  <si>
    <t>Housing Proximity to Community Centers</t>
  </si>
  <si>
    <t>Housing Proximity to Amenities</t>
  </si>
  <si>
    <t>Walkability</t>
  </si>
  <si>
    <t>Housing Proximity to Transit</t>
  </si>
  <si>
    <t>Employment Proximity to Transit</t>
  </si>
  <si>
    <t>Municipal Demands</t>
  </si>
  <si>
    <t>Fire &amp; Ambulance Service</t>
  </si>
  <si>
    <t>Calls/Years</t>
  </si>
  <si>
    <t>Police Service</t>
  </si>
  <si>
    <t>Solid Waste Demand</t>
  </si>
  <si>
    <t>Annual Tons</t>
  </si>
  <si>
    <t>Water &amp; Energy Use</t>
  </si>
  <si>
    <t>Total Energy Use</t>
  </si>
  <si>
    <t>mbtu/hh/yr</t>
  </si>
  <si>
    <t>Residential Energy Use</t>
  </si>
  <si>
    <t>Commercial Energy Use</t>
  </si>
  <si>
    <t>Residential Water Use</t>
  </si>
  <si>
    <t>Transportation</t>
  </si>
  <si>
    <t>Vehicles</t>
  </si>
  <si>
    <t>Vehicle Trips per Day</t>
  </si>
  <si>
    <t>Trips/Day</t>
  </si>
  <si>
    <t>Grams/Yr</t>
  </si>
  <si>
    <t>Tons/Yr</t>
  </si>
  <si>
    <t>Annual CO Auto Emissions</t>
  </si>
  <si>
    <t>Annual CO2 Auto Emissions</t>
  </si>
  <si>
    <t>Annual NOx Auto Emissions</t>
  </si>
  <si>
    <t>Annual Hydrocarbon Auto Emissions</t>
  </si>
  <si>
    <t>School Kids Population</t>
  </si>
  <si>
    <t>Town Scenario A</t>
  </si>
  <si>
    <t>Town Scenario B</t>
  </si>
  <si>
    <t>lbs</t>
  </si>
  <si>
    <t>mgals/yr</t>
  </si>
  <si>
    <r>
      <t>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/person</t>
    </r>
  </si>
  <si>
    <t>537</t>
  </si>
  <si>
    <t>1466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</si>
</sst>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9" fontId="0" fillId="2" borderId="1" xfId="21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9" fontId="0" fillId="3" borderId="1" xfId="2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9" fontId="0" fillId="4" borderId="1" xfId="2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9" fontId="0" fillId="5" borderId="1" xfId="21" applyNumberFormat="1" applyFill="1" applyBorder="1" applyAlignment="1">
      <alignment horizontal="center"/>
    </xf>
    <xf numFmtId="9" fontId="0" fillId="5" borderId="1" xfId="2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9" fontId="0" fillId="6" borderId="1" xfId="2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2" borderId="1" xfId="15" applyNumberFormat="1" applyFill="1" applyBorder="1" applyAlignment="1">
      <alignment horizontal="center" vertical="center"/>
    </xf>
    <xf numFmtId="3" fontId="0" fillId="2" borderId="1" xfId="15" applyNumberFormat="1" applyFill="1" applyBorder="1" applyAlignment="1">
      <alignment horizontal="center"/>
    </xf>
    <xf numFmtId="3" fontId="0" fillId="3" borderId="1" xfId="15" applyNumberFormat="1" applyFill="1" applyBorder="1" applyAlignment="1">
      <alignment horizontal="center"/>
    </xf>
    <xf numFmtId="3" fontId="0" fillId="4" borderId="1" xfId="15" applyNumberFormat="1" applyFill="1" applyBorder="1" applyAlignment="1">
      <alignment horizontal="center"/>
    </xf>
    <xf numFmtId="3" fontId="0" fillId="0" borderId="1" xfId="15" applyNumberFormat="1" applyBorder="1" applyAlignment="1">
      <alignment horizontal="center" vertical="center"/>
    </xf>
    <xf numFmtId="3" fontId="0" fillId="0" borderId="1" xfId="15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95" zoomScaleNormal="95" workbookViewId="0" topLeftCell="A1">
      <selection activeCell="D6" sqref="D6"/>
    </sheetView>
  </sheetViews>
  <sheetFormatPr defaultColWidth="9.140625" defaultRowHeight="12.75"/>
  <cols>
    <col min="1" max="1" width="22.8515625" style="0" customWidth="1"/>
    <col min="2" max="2" width="35.140625" style="0" customWidth="1"/>
    <col min="3" max="4" width="11.8515625" style="0" customWidth="1"/>
    <col min="5" max="5" width="13.421875" style="0" customWidth="1"/>
    <col min="6" max="6" width="8.57421875" style="0" customWidth="1"/>
    <col min="7" max="7" width="13.28125" style="0" customWidth="1"/>
    <col min="8" max="8" width="8.8515625" style="0" customWidth="1"/>
    <col min="9" max="9" width="13.28125" style="0" customWidth="1"/>
    <col min="10" max="10" width="8.57421875" style="0" customWidth="1"/>
    <col min="11" max="11" width="12.00390625" style="0" customWidth="1"/>
    <col min="12" max="12" width="10.00390625" style="0" customWidth="1"/>
  </cols>
  <sheetData>
    <row r="1" spans="1:12" ht="42.75" customHeight="1">
      <c r="A1" s="1" t="s">
        <v>0</v>
      </c>
      <c r="B1" s="1" t="s">
        <v>6</v>
      </c>
      <c r="C1" s="1" t="s">
        <v>10</v>
      </c>
      <c r="D1" s="1" t="s">
        <v>1</v>
      </c>
      <c r="E1" s="4" t="s">
        <v>2</v>
      </c>
      <c r="F1" s="4" t="s">
        <v>5</v>
      </c>
      <c r="G1" s="7" t="s">
        <v>3</v>
      </c>
      <c r="H1" s="7" t="s">
        <v>5</v>
      </c>
      <c r="I1" s="10" t="s">
        <v>67</v>
      </c>
      <c r="J1" s="10" t="s">
        <v>5</v>
      </c>
      <c r="K1" s="10" t="s">
        <v>68</v>
      </c>
      <c r="L1" s="10" t="s">
        <v>5</v>
      </c>
    </row>
    <row r="2" spans="1:12" ht="12.75">
      <c r="A2" s="23" t="s">
        <v>4</v>
      </c>
      <c r="B2" s="3" t="s">
        <v>7</v>
      </c>
      <c r="C2" s="3" t="s">
        <v>12</v>
      </c>
      <c r="D2" s="29">
        <v>1827</v>
      </c>
      <c r="E2" s="25">
        <v>13360</v>
      </c>
      <c r="F2" s="5">
        <f>(E2-D2)/D2</f>
        <v>6.312534209085933</v>
      </c>
      <c r="G2" s="27">
        <v>13224</v>
      </c>
      <c r="H2" s="8">
        <f>(G2-D2)/D2</f>
        <v>6.238095238095238</v>
      </c>
      <c r="I2" s="28">
        <v>13362</v>
      </c>
      <c r="J2" s="11">
        <f>(I2-D2)/D2</f>
        <v>6.313628899835797</v>
      </c>
      <c r="K2" s="28">
        <v>13359</v>
      </c>
      <c r="L2" s="11">
        <f>(K2-D2)/D2</f>
        <v>6.3119868637110015</v>
      </c>
    </row>
    <row r="3" spans="1:12" ht="12.75">
      <c r="A3" s="23"/>
      <c r="B3" s="3" t="s">
        <v>8</v>
      </c>
      <c r="C3" s="3" t="s">
        <v>12</v>
      </c>
      <c r="D3" s="30" t="s">
        <v>72</v>
      </c>
      <c r="E3" s="26">
        <v>1867</v>
      </c>
      <c r="F3" s="5">
        <f aca="true" t="shared" si="0" ref="F3:F38">(E3-D3)/D3</f>
        <v>2.4767225325884543</v>
      </c>
      <c r="G3" s="27">
        <v>1834</v>
      </c>
      <c r="H3" s="8">
        <f aca="true" t="shared" si="1" ref="H3:H38">(G3-D3)/D3</f>
        <v>2.4152700186219738</v>
      </c>
      <c r="I3" s="28">
        <v>1864</v>
      </c>
      <c r="J3" s="11">
        <f aca="true" t="shared" si="2" ref="J3:J38">(I3-D3)/D3</f>
        <v>2.4711359404096833</v>
      </c>
      <c r="K3" s="28">
        <v>1866</v>
      </c>
      <c r="L3" s="11">
        <f>(K3-D3)/D3</f>
        <v>2.474860335195531</v>
      </c>
    </row>
    <row r="4" spans="1:12" ht="12.75">
      <c r="A4" s="23"/>
      <c r="B4" s="3" t="s">
        <v>9</v>
      </c>
      <c r="C4" s="3" t="s">
        <v>13</v>
      </c>
      <c r="D4" s="30" t="s">
        <v>73</v>
      </c>
      <c r="E4" s="26">
        <v>4707</v>
      </c>
      <c r="F4" s="5">
        <f t="shared" si="0"/>
        <v>2.210777626193724</v>
      </c>
      <c r="G4" s="27">
        <v>4289</v>
      </c>
      <c r="H4" s="8">
        <f t="shared" si="1"/>
        <v>1.9256480218281036</v>
      </c>
      <c r="I4" s="28">
        <v>4895</v>
      </c>
      <c r="J4" s="11">
        <f t="shared" si="2"/>
        <v>2.339017735334243</v>
      </c>
      <c r="K4" s="28">
        <v>4880</v>
      </c>
      <c r="L4" s="11">
        <f>(K4-D4)/D4</f>
        <v>2.328785811732606</v>
      </c>
    </row>
    <row r="5" spans="1:12" ht="12.75">
      <c r="A5" s="23"/>
      <c r="B5" s="3" t="s">
        <v>11</v>
      </c>
      <c r="C5" s="3" t="s">
        <v>14</v>
      </c>
      <c r="D5" s="29">
        <v>619166</v>
      </c>
      <c r="E5" s="26">
        <v>765277</v>
      </c>
      <c r="F5" s="5">
        <f t="shared" si="0"/>
        <v>0.23598033483750722</v>
      </c>
      <c r="G5" s="27">
        <v>838371</v>
      </c>
      <c r="H5" s="8">
        <f t="shared" si="1"/>
        <v>0.3540326826731442</v>
      </c>
      <c r="I5" s="28">
        <v>774319</v>
      </c>
      <c r="J5" s="11">
        <f t="shared" si="2"/>
        <v>0.25058384988839827</v>
      </c>
      <c r="K5" s="28">
        <v>770150</v>
      </c>
      <c r="L5" s="11">
        <f>(K5-D5)/D5</f>
        <v>0.24385059903160058</v>
      </c>
    </row>
    <row r="6" spans="1:12" ht="4.5" customHeight="1">
      <c r="A6" s="13"/>
      <c r="B6" s="14"/>
      <c r="C6" s="14"/>
      <c r="D6" s="14"/>
      <c r="E6" s="14"/>
      <c r="F6" s="15"/>
      <c r="G6" s="14"/>
      <c r="H6" s="16"/>
      <c r="I6" s="17"/>
      <c r="J6" s="18"/>
      <c r="K6" s="17"/>
      <c r="L6" s="18"/>
    </row>
    <row r="7" spans="1:12" ht="12.75">
      <c r="A7" s="24" t="s">
        <v>15</v>
      </c>
      <c r="B7" s="3" t="s">
        <v>16</v>
      </c>
      <c r="C7" s="3" t="s">
        <v>20</v>
      </c>
      <c r="D7" s="19">
        <v>3753</v>
      </c>
      <c r="E7" s="20">
        <v>12050</v>
      </c>
      <c r="F7" s="5">
        <f t="shared" si="0"/>
        <v>2.2107647215560884</v>
      </c>
      <c r="G7" s="21">
        <v>10980</v>
      </c>
      <c r="H7" s="8">
        <f t="shared" si="1"/>
        <v>1.9256594724220624</v>
      </c>
      <c r="I7" s="22">
        <v>12531</v>
      </c>
      <c r="J7" s="11">
        <f t="shared" si="2"/>
        <v>2.3389288569144684</v>
      </c>
      <c r="K7" s="22">
        <v>12493</v>
      </c>
      <c r="L7" s="11">
        <f>(K7-D7)/D7</f>
        <v>2.3288036237676524</v>
      </c>
    </row>
    <row r="8" spans="1:12" ht="12.75">
      <c r="A8" s="23"/>
      <c r="B8" s="3" t="s">
        <v>66</v>
      </c>
      <c r="C8" s="3" t="s">
        <v>17</v>
      </c>
      <c r="D8" s="19">
        <v>709</v>
      </c>
      <c r="E8" s="20">
        <v>2277</v>
      </c>
      <c r="F8" s="5">
        <f t="shared" si="0"/>
        <v>2.211565585331453</v>
      </c>
      <c r="G8" s="21">
        <v>2075</v>
      </c>
      <c r="H8" s="8">
        <f t="shared" si="1"/>
        <v>1.926657263751763</v>
      </c>
      <c r="I8" s="22">
        <v>2368</v>
      </c>
      <c r="J8" s="11">
        <f t="shared" si="2"/>
        <v>2.3399153737658676</v>
      </c>
      <c r="K8" s="22">
        <v>2361</v>
      </c>
      <c r="L8" s="11">
        <f>(K8-D8)/D8</f>
        <v>2.330042313117066</v>
      </c>
    </row>
    <row r="9" spans="1:12" ht="12.75">
      <c r="A9" s="23"/>
      <c r="B9" s="3" t="s">
        <v>18</v>
      </c>
      <c r="C9" s="3" t="s">
        <v>19</v>
      </c>
      <c r="D9" s="19">
        <v>1535</v>
      </c>
      <c r="E9" s="20">
        <v>4927</v>
      </c>
      <c r="F9" s="5">
        <f t="shared" si="0"/>
        <v>2.209771986970684</v>
      </c>
      <c r="G9" s="21">
        <v>4490</v>
      </c>
      <c r="H9" s="8">
        <f t="shared" si="1"/>
        <v>1.9250814332247557</v>
      </c>
      <c r="I9" s="22">
        <v>5124</v>
      </c>
      <c r="J9" s="11">
        <f t="shared" si="2"/>
        <v>2.3381107491856676</v>
      </c>
      <c r="K9" s="22">
        <v>5108</v>
      </c>
      <c r="L9" s="11">
        <f>(K9-D9)/D9</f>
        <v>2.327687296416938</v>
      </c>
    </row>
    <row r="10" spans="1:12" ht="12.75">
      <c r="A10" s="23"/>
      <c r="B10" s="3" t="s">
        <v>21</v>
      </c>
      <c r="C10" s="3" t="s">
        <v>22</v>
      </c>
      <c r="D10" s="19">
        <v>752</v>
      </c>
      <c r="E10" s="20">
        <v>930</v>
      </c>
      <c r="F10" s="5">
        <f t="shared" si="0"/>
        <v>0.23670212765957446</v>
      </c>
      <c r="G10" s="21">
        <v>1019</v>
      </c>
      <c r="H10" s="8">
        <f t="shared" si="1"/>
        <v>0.3550531914893617</v>
      </c>
      <c r="I10" s="22">
        <v>941</v>
      </c>
      <c r="J10" s="11">
        <f t="shared" si="2"/>
        <v>0.25132978723404253</v>
      </c>
      <c r="K10" s="22">
        <v>936</v>
      </c>
      <c r="L10" s="11">
        <f>(K10-D10)/D10</f>
        <v>0.24468085106382978</v>
      </c>
    </row>
    <row r="11" spans="1:12" ht="12.75">
      <c r="A11" s="23"/>
      <c r="B11" s="3" t="s">
        <v>23</v>
      </c>
      <c r="C11" s="3" t="s">
        <v>24</v>
      </c>
      <c r="D11" s="3">
        <v>0.51</v>
      </c>
      <c r="E11" s="6">
        <v>0.2</v>
      </c>
      <c r="F11" s="5">
        <f t="shared" si="0"/>
        <v>-0.6078431372549019</v>
      </c>
      <c r="G11" s="9">
        <v>0.24</v>
      </c>
      <c r="H11" s="8">
        <f t="shared" si="1"/>
        <v>-0.5294117647058824</v>
      </c>
      <c r="I11" s="12">
        <v>0.19</v>
      </c>
      <c r="J11" s="11">
        <f t="shared" si="2"/>
        <v>-0.6274509803921569</v>
      </c>
      <c r="K11" s="12">
        <v>0.19</v>
      </c>
      <c r="L11" s="11">
        <f>(K11-D11)/D11</f>
        <v>-0.6274509803921569</v>
      </c>
    </row>
    <row r="12" spans="1:12" ht="5.25" customHeight="1">
      <c r="A12" s="13"/>
      <c r="B12" s="14"/>
      <c r="C12" s="14"/>
      <c r="D12" s="14"/>
      <c r="E12" s="14"/>
      <c r="F12" s="15"/>
      <c r="G12" s="14"/>
      <c r="H12" s="16"/>
      <c r="I12" s="17"/>
      <c r="J12" s="18"/>
      <c r="K12" s="17"/>
      <c r="L12" s="18"/>
    </row>
    <row r="13" spans="1:12" ht="12.75">
      <c r="A13" s="24" t="s">
        <v>26</v>
      </c>
      <c r="B13" s="2" t="s">
        <v>25</v>
      </c>
      <c r="C13" s="3" t="s">
        <v>12</v>
      </c>
      <c r="D13" s="19">
        <v>32403</v>
      </c>
      <c r="E13" s="20">
        <v>19539</v>
      </c>
      <c r="F13" s="5">
        <f t="shared" si="0"/>
        <v>-0.39700027775206</v>
      </c>
      <c r="G13" s="21">
        <v>19709</v>
      </c>
      <c r="H13" s="8">
        <f t="shared" si="1"/>
        <v>-0.39175384995216495</v>
      </c>
      <c r="I13" s="22">
        <v>19541</v>
      </c>
      <c r="J13" s="11">
        <f t="shared" si="2"/>
        <v>-0.3969385550720612</v>
      </c>
      <c r="K13" s="22">
        <v>19541</v>
      </c>
      <c r="L13" s="11">
        <f>(K13-D13)/D13</f>
        <v>-0.3969385550720612</v>
      </c>
    </row>
    <row r="14" spans="1:12" ht="12.75">
      <c r="A14" s="24"/>
      <c r="B14" s="3" t="s">
        <v>27</v>
      </c>
      <c r="C14" s="3" t="s">
        <v>28</v>
      </c>
      <c r="D14" s="3">
        <v>1.5</v>
      </c>
      <c r="E14" s="6">
        <v>8.6</v>
      </c>
      <c r="F14" s="5">
        <f t="shared" si="0"/>
        <v>4.733333333333333</v>
      </c>
      <c r="G14" s="9">
        <v>8.5</v>
      </c>
      <c r="H14" s="8">
        <f t="shared" si="1"/>
        <v>4.666666666666667</v>
      </c>
      <c r="I14" s="12">
        <v>8.6</v>
      </c>
      <c r="J14" s="11">
        <f t="shared" si="2"/>
        <v>4.733333333333333</v>
      </c>
      <c r="K14" s="12">
        <v>8.6</v>
      </c>
      <c r="L14" s="11">
        <f>(K14-D14)/D14</f>
        <v>4.733333333333333</v>
      </c>
    </row>
    <row r="15" spans="1:12" ht="5.25" customHeight="1">
      <c r="A15" s="13"/>
      <c r="B15" s="14"/>
      <c r="C15" s="14"/>
      <c r="D15" s="14"/>
      <c r="E15" s="14"/>
      <c r="F15" s="15"/>
      <c r="G15" s="14"/>
      <c r="H15" s="16"/>
      <c r="I15" s="17"/>
      <c r="J15" s="18"/>
      <c r="K15" s="17"/>
      <c r="L15" s="18"/>
    </row>
    <row r="16" spans="1:12" ht="12.75">
      <c r="A16" s="23" t="s">
        <v>35</v>
      </c>
      <c r="B16" s="3" t="s">
        <v>29</v>
      </c>
      <c r="C16" s="3" t="s">
        <v>30</v>
      </c>
      <c r="D16" s="3">
        <v>65</v>
      </c>
      <c r="E16" s="6">
        <v>210</v>
      </c>
      <c r="F16" s="5">
        <f>(E16-D16)/D16</f>
        <v>2.230769230769231</v>
      </c>
      <c r="G16" s="9">
        <v>191</v>
      </c>
      <c r="H16" s="8">
        <f>(G16-D16)/D16</f>
        <v>1.9384615384615385</v>
      </c>
      <c r="I16" s="12">
        <v>218</v>
      </c>
      <c r="J16" s="11">
        <f>(I16-D16)/D16</f>
        <v>2.353846153846154</v>
      </c>
      <c r="K16" s="12">
        <v>218</v>
      </c>
      <c r="L16" s="11">
        <f aca="true" t="shared" si="3" ref="L16:L23">(K16-D16)/D16</f>
        <v>2.353846153846154</v>
      </c>
    </row>
    <row r="17" spans="1:12" ht="12.75">
      <c r="A17" s="23"/>
      <c r="B17" s="3" t="s">
        <v>31</v>
      </c>
      <c r="C17" s="3" t="s">
        <v>32</v>
      </c>
      <c r="D17" s="3">
        <v>0.8</v>
      </c>
      <c r="E17" s="6">
        <v>0.35</v>
      </c>
      <c r="F17" s="5">
        <f t="shared" si="0"/>
        <v>-0.5625</v>
      </c>
      <c r="G17" s="9">
        <v>0.32</v>
      </c>
      <c r="H17" s="8">
        <f t="shared" si="1"/>
        <v>-0.6</v>
      </c>
      <c r="I17" s="12">
        <v>0.37</v>
      </c>
      <c r="J17" s="11">
        <f t="shared" si="2"/>
        <v>-0.5375</v>
      </c>
      <c r="K17" s="12">
        <v>0.37</v>
      </c>
      <c r="L17" s="11">
        <f t="shared" si="3"/>
        <v>-0.5375</v>
      </c>
    </row>
    <row r="18" spans="1:12" ht="12.75">
      <c r="A18" s="23"/>
      <c r="B18" s="3" t="s">
        <v>33</v>
      </c>
      <c r="C18" s="3" t="s">
        <v>34</v>
      </c>
      <c r="D18" s="3">
        <v>1.25</v>
      </c>
      <c r="E18" s="6">
        <v>2.84</v>
      </c>
      <c r="F18" s="5">
        <f t="shared" si="0"/>
        <v>1.2719999999999998</v>
      </c>
      <c r="G18" s="9">
        <v>3.08</v>
      </c>
      <c r="H18" s="8">
        <f t="shared" si="1"/>
        <v>1.464</v>
      </c>
      <c r="I18" s="12">
        <v>2.73</v>
      </c>
      <c r="J18" s="11">
        <f t="shared" si="2"/>
        <v>1.184</v>
      </c>
      <c r="K18" s="12">
        <v>2.74</v>
      </c>
      <c r="L18" s="11">
        <f t="shared" si="3"/>
        <v>1.1920000000000002</v>
      </c>
    </row>
    <row r="19" spans="1:12" ht="14.25">
      <c r="A19" s="23"/>
      <c r="B19" s="3" t="s">
        <v>36</v>
      </c>
      <c r="C19" s="3" t="s">
        <v>71</v>
      </c>
      <c r="D19" s="19">
        <v>2677</v>
      </c>
      <c r="E19" s="6">
        <v>834</v>
      </c>
      <c r="F19" s="5">
        <f t="shared" si="0"/>
        <v>-0.6884572282405678</v>
      </c>
      <c r="G19" s="9">
        <v>915</v>
      </c>
      <c r="H19" s="8">
        <f t="shared" si="1"/>
        <v>-0.6581994770265223</v>
      </c>
      <c r="I19" s="12">
        <v>802</v>
      </c>
      <c r="J19" s="11">
        <f t="shared" si="2"/>
        <v>-0.7004109077325364</v>
      </c>
      <c r="K19" s="12">
        <v>804</v>
      </c>
      <c r="L19" s="11">
        <f t="shared" si="3"/>
        <v>-0.6996638027642884</v>
      </c>
    </row>
    <row r="20" spans="1:12" ht="12.75">
      <c r="A20" s="23"/>
      <c r="B20" s="3" t="s">
        <v>37</v>
      </c>
      <c r="C20" s="3" t="s">
        <v>38</v>
      </c>
      <c r="D20" s="3">
        <v>0.82</v>
      </c>
      <c r="E20" s="6">
        <v>0.94</v>
      </c>
      <c r="F20" s="5">
        <f t="shared" si="0"/>
        <v>0.14634146341463414</v>
      </c>
      <c r="G20" s="9">
        <v>0.8</v>
      </c>
      <c r="H20" s="8">
        <f t="shared" si="1"/>
        <v>-0.02439024390243891</v>
      </c>
      <c r="I20" s="12">
        <v>0.92</v>
      </c>
      <c r="J20" s="11">
        <f t="shared" si="2"/>
        <v>0.12195121951219524</v>
      </c>
      <c r="K20" s="12">
        <v>0.92</v>
      </c>
      <c r="L20" s="11">
        <f t="shared" si="3"/>
        <v>0.12195121951219524</v>
      </c>
    </row>
    <row r="21" spans="1:12" ht="12.75">
      <c r="A21" s="23"/>
      <c r="B21" s="3" t="s">
        <v>39</v>
      </c>
      <c r="C21" s="3" t="s">
        <v>38</v>
      </c>
      <c r="D21" s="3">
        <v>2.2</v>
      </c>
      <c r="E21" s="6">
        <v>2.3</v>
      </c>
      <c r="F21" s="5">
        <f t="shared" si="0"/>
        <v>0.04545454545454529</v>
      </c>
      <c r="G21" s="9">
        <v>2</v>
      </c>
      <c r="H21" s="8">
        <f t="shared" si="1"/>
        <v>-0.09090909090909098</v>
      </c>
      <c r="I21" s="12">
        <v>2.2</v>
      </c>
      <c r="J21" s="11">
        <f t="shared" si="2"/>
        <v>0</v>
      </c>
      <c r="K21" s="12">
        <v>2.2</v>
      </c>
      <c r="L21" s="11">
        <f t="shared" si="3"/>
        <v>0</v>
      </c>
    </row>
    <row r="22" spans="1:12" ht="12.75">
      <c r="A22" s="23"/>
      <c r="B22" s="3" t="s">
        <v>40</v>
      </c>
      <c r="C22" s="3" t="s">
        <v>38</v>
      </c>
      <c r="D22" s="3">
        <v>0.8</v>
      </c>
      <c r="E22" s="6">
        <v>0.87</v>
      </c>
      <c r="F22" s="5">
        <f t="shared" si="0"/>
        <v>0.08749999999999994</v>
      </c>
      <c r="G22" s="9">
        <v>0.85</v>
      </c>
      <c r="H22" s="8">
        <f t="shared" si="1"/>
        <v>0.06249999999999992</v>
      </c>
      <c r="I22" s="12">
        <v>0.85</v>
      </c>
      <c r="J22" s="11">
        <f t="shared" si="2"/>
        <v>0.06249999999999992</v>
      </c>
      <c r="K22" s="12">
        <v>0.86</v>
      </c>
      <c r="L22" s="11">
        <f t="shared" si="3"/>
        <v>0.07499999999999993</v>
      </c>
    </row>
    <row r="23" spans="1:12" ht="12.75">
      <c r="A23" s="23"/>
      <c r="B23" s="3" t="s">
        <v>41</v>
      </c>
      <c r="C23" s="3" t="s">
        <v>28</v>
      </c>
      <c r="D23" s="3">
        <v>3.48</v>
      </c>
      <c r="E23" s="6">
        <v>2.44</v>
      </c>
      <c r="F23" s="5">
        <f t="shared" si="0"/>
        <v>-0.2988505747126437</v>
      </c>
      <c r="G23" s="9">
        <v>6.6</v>
      </c>
      <c r="H23" s="8">
        <f t="shared" si="1"/>
        <v>0.8965517241379309</v>
      </c>
      <c r="I23" s="12">
        <v>4.41</v>
      </c>
      <c r="J23" s="11">
        <f t="shared" si="2"/>
        <v>0.26724137931034486</v>
      </c>
      <c r="K23" s="12">
        <v>3.75</v>
      </c>
      <c r="L23" s="11">
        <f t="shared" si="3"/>
        <v>0.07758620689655173</v>
      </c>
    </row>
    <row r="24" spans="1:12" ht="12.75">
      <c r="A24" s="23"/>
      <c r="B24" s="3" t="s">
        <v>42</v>
      </c>
      <c r="C24" s="3" t="s">
        <v>38</v>
      </c>
      <c r="D24" s="3">
        <v>0</v>
      </c>
      <c r="E24" s="6">
        <v>0</v>
      </c>
      <c r="F24" s="5">
        <v>0</v>
      </c>
      <c r="G24" s="9">
        <v>0</v>
      </c>
      <c r="H24" s="8">
        <v>0</v>
      </c>
      <c r="I24" s="12">
        <v>0</v>
      </c>
      <c r="J24" s="11">
        <v>0</v>
      </c>
      <c r="K24" s="12">
        <v>0</v>
      </c>
      <c r="L24" s="11">
        <v>0</v>
      </c>
    </row>
    <row r="25" spans="1:12" ht="12.75">
      <c r="A25" s="23"/>
      <c r="B25" s="3" t="s">
        <v>43</v>
      </c>
      <c r="C25" s="3" t="s">
        <v>38</v>
      </c>
      <c r="D25" s="3">
        <v>0</v>
      </c>
      <c r="E25" s="6">
        <v>0</v>
      </c>
      <c r="F25" s="5">
        <v>0</v>
      </c>
      <c r="G25" s="9">
        <v>0</v>
      </c>
      <c r="H25" s="8">
        <v>0</v>
      </c>
      <c r="I25" s="12">
        <v>0</v>
      </c>
      <c r="J25" s="11">
        <v>0</v>
      </c>
      <c r="K25" s="12">
        <v>0</v>
      </c>
      <c r="L25" s="11">
        <v>0</v>
      </c>
    </row>
    <row r="26" spans="1:12" ht="5.25" customHeight="1">
      <c r="A26" s="13"/>
      <c r="B26" s="14"/>
      <c r="C26" s="14"/>
      <c r="D26" s="14"/>
      <c r="E26" s="14"/>
      <c r="F26" s="15"/>
      <c r="G26" s="14"/>
      <c r="H26" s="16"/>
      <c r="I26" s="17"/>
      <c r="J26" s="18"/>
      <c r="K26" s="17"/>
      <c r="L26" s="18"/>
    </row>
    <row r="27" spans="1:12" ht="12.75">
      <c r="A27" s="23" t="s">
        <v>44</v>
      </c>
      <c r="B27" s="3" t="s">
        <v>45</v>
      </c>
      <c r="C27" s="3" t="s">
        <v>46</v>
      </c>
      <c r="D27" s="19">
        <v>300</v>
      </c>
      <c r="E27" s="20">
        <v>964</v>
      </c>
      <c r="F27" s="5">
        <f t="shared" si="0"/>
        <v>2.2133333333333334</v>
      </c>
      <c r="G27" s="21">
        <v>878</v>
      </c>
      <c r="H27" s="8">
        <f t="shared" si="1"/>
        <v>1.9266666666666667</v>
      </c>
      <c r="I27" s="22">
        <v>1002</v>
      </c>
      <c r="J27" s="11">
        <f t="shared" si="2"/>
        <v>2.34</v>
      </c>
      <c r="K27" s="22">
        <v>999</v>
      </c>
      <c r="L27" s="11">
        <f>(K27-D27)/D27</f>
        <v>2.33</v>
      </c>
    </row>
    <row r="28" spans="1:12" ht="12.75">
      <c r="A28" s="23"/>
      <c r="B28" s="3" t="s">
        <v>47</v>
      </c>
      <c r="C28" s="3" t="s">
        <v>46</v>
      </c>
      <c r="D28" s="19">
        <v>4766</v>
      </c>
      <c r="E28" s="20">
        <v>15303</v>
      </c>
      <c r="F28" s="5">
        <f t="shared" si="0"/>
        <v>2.210868652958456</v>
      </c>
      <c r="G28" s="21">
        <v>13944</v>
      </c>
      <c r="H28" s="8">
        <f t="shared" si="1"/>
        <v>1.9257238774653798</v>
      </c>
      <c r="I28" s="22">
        <v>15915</v>
      </c>
      <c r="J28" s="11">
        <f t="shared" si="2"/>
        <v>2.339278220730172</v>
      </c>
      <c r="K28" s="22">
        <v>15866</v>
      </c>
      <c r="L28" s="11">
        <f>(K28-D28)/D28</f>
        <v>2.3289970625262275</v>
      </c>
    </row>
    <row r="29" spans="1:12" ht="12.75">
      <c r="A29" s="23"/>
      <c r="B29" s="3" t="s">
        <v>48</v>
      </c>
      <c r="C29" s="3" t="s">
        <v>49</v>
      </c>
      <c r="D29" s="19">
        <v>2027</v>
      </c>
      <c r="E29" s="20">
        <v>6507</v>
      </c>
      <c r="F29" s="5">
        <f t="shared" si="0"/>
        <v>2.2101628021706956</v>
      </c>
      <c r="G29" s="21">
        <v>5959</v>
      </c>
      <c r="H29" s="8">
        <f t="shared" si="1"/>
        <v>1.9398125308337444</v>
      </c>
      <c r="I29" s="22">
        <v>6767</v>
      </c>
      <c r="J29" s="11">
        <f t="shared" si="2"/>
        <v>2.338431179082388</v>
      </c>
      <c r="K29" s="22">
        <v>6746</v>
      </c>
      <c r="L29" s="11">
        <f>(K29-D29)/D29</f>
        <v>2.3280710409472127</v>
      </c>
    </row>
    <row r="30" spans="1:12" ht="5.25" customHeight="1">
      <c r="A30" s="13"/>
      <c r="B30" s="14"/>
      <c r="C30" s="14"/>
      <c r="D30" s="14"/>
      <c r="E30" s="14"/>
      <c r="F30" s="15"/>
      <c r="G30" s="14"/>
      <c r="H30" s="16"/>
      <c r="I30" s="17"/>
      <c r="J30" s="18"/>
      <c r="K30" s="17"/>
      <c r="L30" s="18"/>
    </row>
    <row r="31" spans="1:12" ht="12.75">
      <c r="A31" s="23" t="s">
        <v>50</v>
      </c>
      <c r="B31" s="3" t="s">
        <v>51</v>
      </c>
      <c r="C31" s="3" t="s">
        <v>52</v>
      </c>
      <c r="D31" s="19">
        <v>230383</v>
      </c>
      <c r="E31" s="20">
        <v>617680</v>
      </c>
      <c r="F31" s="5">
        <f t="shared" si="0"/>
        <v>1.6811006020409491</v>
      </c>
      <c r="G31" s="21">
        <v>567442</v>
      </c>
      <c r="H31" s="8">
        <f t="shared" si="1"/>
        <v>1.4630376373256708</v>
      </c>
      <c r="I31" s="22">
        <v>640202</v>
      </c>
      <c r="J31" s="11">
        <f t="shared" si="2"/>
        <v>1.7788595512689738</v>
      </c>
      <c r="K31" s="22">
        <v>638061</v>
      </c>
      <c r="L31" s="11">
        <f>(K31-D31)/D31</f>
        <v>1.7695663308490643</v>
      </c>
    </row>
    <row r="32" spans="1:12" ht="12.75">
      <c r="A32" s="23"/>
      <c r="B32" s="3" t="s">
        <v>53</v>
      </c>
      <c r="C32" s="3" t="s">
        <v>52</v>
      </c>
      <c r="D32" s="19">
        <v>168590</v>
      </c>
      <c r="E32" s="20">
        <v>541305</v>
      </c>
      <c r="F32" s="5">
        <f t="shared" si="0"/>
        <v>2.210777626193724</v>
      </c>
      <c r="G32" s="21">
        <v>483773</v>
      </c>
      <c r="H32" s="8">
        <f t="shared" si="1"/>
        <v>1.8695236965419064</v>
      </c>
      <c r="I32" s="22">
        <v>562925</v>
      </c>
      <c r="J32" s="11">
        <f t="shared" si="2"/>
        <v>2.339017735334243</v>
      </c>
      <c r="K32" s="22">
        <v>561200</v>
      </c>
      <c r="L32" s="11">
        <f>(K32-D32)/D32</f>
        <v>2.328785811732606</v>
      </c>
    </row>
    <row r="33" spans="1:12" ht="12.75">
      <c r="A33" s="23"/>
      <c r="B33" s="3" t="s">
        <v>54</v>
      </c>
      <c r="C33" s="3" t="s">
        <v>52</v>
      </c>
      <c r="D33" s="19">
        <v>61793</v>
      </c>
      <c r="E33" s="20">
        <v>78375</v>
      </c>
      <c r="F33" s="5">
        <f t="shared" si="0"/>
        <v>0.2683475474568317</v>
      </c>
      <c r="G33" s="21">
        <v>83669</v>
      </c>
      <c r="H33" s="8">
        <f t="shared" si="1"/>
        <v>0.35402068195426667</v>
      </c>
      <c r="I33" s="22">
        <v>77277</v>
      </c>
      <c r="J33" s="11">
        <f t="shared" si="2"/>
        <v>0.2505785444953312</v>
      </c>
      <c r="K33" s="22">
        <v>76861</v>
      </c>
      <c r="L33" s="11">
        <f>(K33-D33)/D33</f>
        <v>0.243846390367841</v>
      </c>
    </row>
    <row r="34" spans="1:12" ht="12.75">
      <c r="A34" s="23"/>
      <c r="B34" s="3" t="s">
        <v>55</v>
      </c>
      <c r="C34" s="3" t="s">
        <v>70</v>
      </c>
      <c r="D34" s="19">
        <v>199</v>
      </c>
      <c r="E34" s="20">
        <v>463</v>
      </c>
      <c r="F34" s="5">
        <f t="shared" si="0"/>
        <v>1.3266331658291457</v>
      </c>
      <c r="G34" s="21">
        <v>397</v>
      </c>
      <c r="H34" s="8">
        <f t="shared" si="1"/>
        <v>0.9949748743718593</v>
      </c>
      <c r="I34" s="22">
        <v>489</v>
      </c>
      <c r="J34" s="11">
        <f t="shared" si="2"/>
        <v>1.4572864321608041</v>
      </c>
      <c r="K34" s="22">
        <v>487</v>
      </c>
      <c r="L34" s="11">
        <f>(K34-D34)/D34</f>
        <v>1.4472361809045227</v>
      </c>
    </row>
    <row r="35" spans="1:12" ht="5.25" customHeight="1">
      <c r="A35" s="14"/>
      <c r="B35" s="14"/>
      <c r="C35" s="14"/>
      <c r="D35" s="14"/>
      <c r="E35" s="14"/>
      <c r="F35" s="15"/>
      <c r="G35" s="14"/>
      <c r="H35" s="16"/>
      <c r="I35" s="17"/>
      <c r="J35" s="18"/>
      <c r="K35" s="17"/>
      <c r="L35" s="18"/>
    </row>
    <row r="36" spans="1:12" ht="12.75">
      <c r="A36" s="23" t="s">
        <v>56</v>
      </c>
      <c r="B36" s="3" t="s">
        <v>57</v>
      </c>
      <c r="C36" s="3" t="s">
        <v>57</v>
      </c>
      <c r="D36" s="19">
        <v>2697</v>
      </c>
      <c r="E36" s="20">
        <v>8661</v>
      </c>
      <c r="F36" s="5">
        <f t="shared" si="0"/>
        <v>2.2113459399332593</v>
      </c>
      <c r="G36" s="21">
        <v>7892</v>
      </c>
      <c r="H36" s="8">
        <f t="shared" si="1"/>
        <v>1.9262143121987394</v>
      </c>
      <c r="I36" s="22">
        <v>9007</v>
      </c>
      <c r="J36" s="11">
        <f t="shared" si="2"/>
        <v>2.339636633296255</v>
      </c>
      <c r="K36" s="22">
        <v>8979</v>
      </c>
      <c r="L36" s="11">
        <f aca="true" t="shared" si="4" ref="L36:L41">(K36-D36)/D36</f>
        <v>2.329254727474972</v>
      </c>
    </row>
    <row r="37" spans="1:12" ht="12.75">
      <c r="A37" s="23"/>
      <c r="B37" s="3" t="s">
        <v>58</v>
      </c>
      <c r="C37" s="3" t="s">
        <v>59</v>
      </c>
      <c r="D37" s="19">
        <v>13759</v>
      </c>
      <c r="E37" s="20">
        <v>44775</v>
      </c>
      <c r="F37" s="5">
        <f t="shared" si="0"/>
        <v>2.2542335925575987</v>
      </c>
      <c r="G37" s="21">
        <v>40467</v>
      </c>
      <c r="H37" s="8">
        <f t="shared" si="1"/>
        <v>1.9411294425466967</v>
      </c>
      <c r="I37" s="22">
        <v>46574</v>
      </c>
      <c r="J37" s="11">
        <f t="shared" si="2"/>
        <v>2.3849843738643797</v>
      </c>
      <c r="K37" s="22">
        <v>46431</v>
      </c>
      <c r="L37" s="11">
        <f t="shared" si="4"/>
        <v>2.374591176684352</v>
      </c>
    </row>
    <row r="38" spans="1:12" ht="12.75">
      <c r="A38" s="23"/>
      <c r="B38" s="3" t="s">
        <v>62</v>
      </c>
      <c r="C38" s="3" t="s">
        <v>60</v>
      </c>
      <c r="D38" s="19">
        <v>2124131</v>
      </c>
      <c r="E38" s="20">
        <v>6972975</v>
      </c>
      <c r="F38" s="5">
        <f t="shared" si="0"/>
        <v>2.2827424485589636</v>
      </c>
      <c r="G38" s="21">
        <v>6268991</v>
      </c>
      <c r="H38" s="8">
        <f t="shared" si="1"/>
        <v>1.95132032817185</v>
      </c>
      <c r="I38" s="22">
        <v>7254241</v>
      </c>
      <c r="J38" s="11">
        <f t="shared" si="2"/>
        <v>2.4151570689378388</v>
      </c>
      <c r="K38" s="22">
        <v>7231799</v>
      </c>
      <c r="L38" s="11">
        <f t="shared" si="4"/>
        <v>2.4045918071907995</v>
      </c>
    </row>
    <row r="39" spans="1:12" ht="12.75">
      <c r="A39" s="23"/>
      <c r="B39" s="3" t="s">
        <v>63</v>
      </c>
      <c r="C39" s="3" t="s">
        <v>61</v>
      </c>
      <c r="D39" s="3">
        <v>44</v>
      </c>
      <c r="E39" s="6">
        <v>144</v>
      </c>
      <c r="F39" s="5">
        <f>(E39-D39)/D39</f>
        <v>2.272727272727273</v>
      </c>
      <c r="G39" s="9">
        <v>130</v>
      </c>
      <c r="H39" s="8">
        <f>(G39-D39)/D39</f>
        <v>1.9545454545454546</v>
      </c>
      <c r="I39" s="12">
        <v>150</v>
      </c>
      <c r="J39" s="11">
        <f>(I39-D39)/D39</f>
        <v>2.409090909090909</v>
      </c>
      <c r="K39" s="12">
        <v>149</v>
      </c>
      <c r="L39" s="11">
        <f t="shared" si="4"/>
        <v>2.3863636363636362</v>
      </c>
    </row>
    <row r="40" spans="1:12" ht="12.75">
      <c r="A40" s="23"/>
      <c r="B40" s="3" t="s">
        <v>64</v>
      </c>
      <c r="C40" s="3" t="s">
        <v>69</v>
      </c>
      <c r="D40" s="19">
        <v>133170</v>
      </c>
      <c r="E40" s="20">
        <v>438477</v>
      </c>
      <c r="F40" s="5">
        <f>(E40-D40)/D40</f>
        <v>2.2926109484118045</v>
      </c>
      <c r="G40" s="21">
        <v>401530</v>
      </c>
      <c r="H40" s="8">
        <f>(G40-D40)/D40</f>
        <v>2.0151685815123526</v>
      </c>
      <c r="I40" s="22">
        <v>455829</v>
      </c>
      <c r="J40" s="11">
        <f>(I40-D40)/D40</f>
        <v>2.4229105654426673</v>
      </c>
      <c r="K40" s="22">
        <v>451890</v>
      </c>
      <c r="L40" s="11">
        <f t="shared" si="4"/>
        <v>2.3933318314935796</v>
      </c>
    </row>
    <row r="41" spans="1:12" ht="12.75">
      <c r="A41" s="23"/>
      <c r="B41" s="3" t="s">
        <v>65</v>
      </c>
      <c r="C41" s="3" t="s">
        <v>60</v>
      </c>
      <c r="D41" s="19">
        <v>268301</v>
      </c>
      <c r="E41" s="20">
        <v>880763</v>
      </c>
      <c r="F41" s="5">
        <f>(E41-D41)/D41</f>
        <v>2.2827421440844424</v>
      </c>
      <c r="G41" s="21">
        <v>791842</v>
      </c>
      <c r="H41" s="8">
        <f>(G41-D41)/D41</f>
        <v>1.951319600001491</v>
      </c>
      <c r="I41" s="22">
        <v>916290</v>
      </c>
      <c r="J41" s="11">
        <f>(I41-D41)/D41</f>
        <v>2.4151568574101474</v>
      </c>
      <c r="K41" s="22">
        <v>913455</v>
      </c>
      <c r="L41" s="11">
        <f t="shared" si="4"/>
        <v>2.4045903667895385</v>
      </c>
    </row>
  </sheetData>
  <mergeCells count="7">
    <mergeCell ref="A27:A29"/>
    <mergeCell ref="A31:A34"/>
    <mergeCell ref="A36:A41"/>
    <mergeCell ref="A2:A5"/>
    <mergeCell ref="A7:A11"/>
    <mergeCell ref="A13:A14"/>
    <mergeCell ref="A16:A25"/>
  </mergeCells>
  <printOptions/>
  <pageMargins left="0.75" right="0.75" top="1" bottom="1" header="0.5" footer="0.5"/>
  <pageSetup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lmadorma</cp:lastModifiedBy>
  <cp:lastPrinted>2010-09-13T16:24:23Z</cp:lastPrinted>
  <dcterms:created xsi:type="dcterms:W3CDTF">2008-04-09T13:09:10Z</dcterms:created>
  <dcterms:modified xsi:type="dcterms:W3CDTF">2010-09-13T18:52:50Z</dcterms:modified>
  <cp:category/>
  <cp:version/>
  <cp:contentType/>
  <cp:contentStatus/>
</cp:coreProperties>
</file>